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V:\02課専用\292499保護担当課共通\155【共通】ジョブさぽーと\05 事業管理\R7【要保存】就労準備支援プロポ準備\01 実施起案\02 プロポーザル実施要領\"/>
    </mc:Choice>
  </mc:AlternateContent>
  <xr:revisionPtr revIDLastSave="0" documentId="13_ncr:1_{FACBDC84-790A-483B-9BAE-6232ABE76E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例" sheetId="7" r:id="rId1"/>
    <sheet name="見積書" sheetId="9" r:id="rId2"/>
  </sheets>
  <definedNames>
    <definedName name="_xlnm.Print_Area" localSheetId="0">記入例!$A$1:$H$32</definedName>
    <definedName name="_xlnm.Print_Area" localSheetId="1">見積書!$A$1:$H$32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G32" i="7"/>
  <c r="H20" i="7"/>
  <c r="F31" i="7"/>
  <c r="H31" i="7" s="1"/>
  <c r="F22" i="7"/>
  <c r="F23" i="7"/>
  <c r="F24" i="7"/>
  <c r="F25" i="7"/>
  <c r="F26" i="7"/>
  <c r="F27" i="7"/>
  <c r="F28" i="7"/>
  <c r="F29" i="7"/>
  <c r="F30" i="7"/>
  <c r="F21" i="7"/>
  <c r="E32" i="7"/>
  <c r="D32" i="7"/>
  <c r="C32" i="7"/>
  <c r="B32" i="7"/>
  <c r="E13" i="7"/>
  <c r="E12" i="7"/>
  <c r="E11" i="7"/>
  <c r="E10" i="7"/>
  <c r="E14" i="7" s="1"/>
  <c r="F32" i="7" l="1"/>
  <c r="H30" i="7"/>
  <c r="H29" i="7"/>
  <c r="H28" i="7"/>
  <c r="H27" i="7"/>
  <c r="H26" i="7"/>
  <c r="H25" i="7"/>
  <c r="H24" i="7"/>
  <c r="H23" i="7"/>
  <c r="H22" i="7"/>
  <c r="E15" i="7"/>
  <c r="E16" i="7" s="1"/>
  <c r="H21" i="7" l="1"/>
  <c r="H32" i="7" s="1"/>
</calcChain>
</file>

<file path=xl/sharedStrings.xml><?xml version="1.0" encoding="utf-8"?>
<sst xmlns="http://schemas.openxmlformats.org/spreadsheetml/2006/main" count="82" uniqueCount="43">
  <si>
    <t>見　積　書</t>
    <rPh sb="0" eb="1">
      <t>ミ</t>
    </rPh>
    <rPh sb="2" eb="3">
      <t>セキ</t>
    </rPh>
    <rPh sb="4" eb="5">
      <t>ショ</t>
    </rPh>
    <phoneticPr fontId="2"/>
  </si>
  <si>
    <t>小計</t>
    <rPh sb="0" eb="2">
      <t>ショウケイ</t>
    </rPh>
    <phoneticPr fontId="2"/>
  </si>
  <si>
    <t>項　　　目</t>
    <rPh sb="0" eb="1">
      <t>コウ</t>
    </rPh>
    <rPh sb="4" eb="5">
      <t>メ</t>
    </rPh>
    <phoneticPr fontId="6"/>
  </si>
  <si>
    <t>単　価</t>
    <rPh sb="0" eb="1">
      <t>タン</t>
    </rPh>
    <rPh sb="2" eb="3">
      <t>アタイ</t>
    </rPh>
    <phoneticPr fontId="6"/>
  </si>
  <si>
    <t>数　量</t>
    <rPh sb="0" eb="1">
      <t>スウ</t>
    </rPh>
    <rPh sb="2" eb="3">
      <t>リョウ</t>
    </rPh>
    <phoneticPr fontId="6"/>
  </si>
  <si>
    <t>生活保護受給者就労準備支援事業費</t>
    <rPh sb="0" eb="2">
      <t>セイカツ</t>
    </rPh>
    <rPh sb="2" eb="4">
      <t>ホゴ</t>
    </rPh>
    <rPh sb="4" eb="7">
      <t>ジュキュウシャ</t>
    </rPh>
    <rPh sb="7" eb="9">
      <t>シュウロウ</t>
    </rPh>
    <rPh sb="9" eb="11">
      <t>ジュンビ</t>
    </rPh>
    <rPh sb="11" eb="13">
      <t>シエン</t>
    </rPh>
    <rPh sb="13" eb="15">
      <t>ジギョウ</t>
    </rPh>
    <rPh sb="15" eb="16">
      <t>ヒ</t>
    </rPh>
    <phoneticPr fontId="6"/>
  </si>
  <si>
    <t>生活困窮者就労準備支援事業費</t>
    <rPh sb="0" eb="2">
      <t>セイカツ</t>
    </rPh>
    <rPh sb="2" eb="5">
      <t>コンキュウシャ</t>
    </rPh>
    <rPh sb="5" eb="7">
      <t>シュウロウ</t>
    </rPh>
    <rPh sb="7" eb="9">
      <t>ジュンビ</t>
    </rPh>
    <rPh sb="9" eb="11">
      <t>シエン</t>
    </rPh>
    <rPh sb="11" eb="14">
      <t>ジギョウヒ</t>
    </rPh>
    <phoneticPr fontId="6"/>
  </si>
  <si>
    <t>事務所及び事務機器等賃借料</t>
    <rPh sb="0" eb="2">
      <t>ジム</t>
    </rPh>
    <rPh sb="2" eb="3">
      <t>ショ</t>
    </rPh>
    <rPh sb="3" eb="4">
      <t>オヨ</t>
    </rPh>
    <rPh sb="5" eb="7">
      <t>ジム</t>
    </rPh>
    <rPh sb="7" eb="9">
      <t>キキ</t>
    </rPh>
    <rPh sb="9" eb="10">
      <t>トウ</t>
    </rPh>
    <rPh sb="10" eb="13">
      <t>チンシャクリョウ</t>
    </rPh>
    <phoneticPr fontId="6"/>
  </si>
  <si>
    <t>事務費</t>
    <rPh sb="0" eb="2">
      <t>ジム</t>
    </rPh>
    <rPh sb="2" eb="3">
      <t>ヒ</t>
    </rPh>
    <phoneticPr fontId="6"/>
  </si>
  <si>
    <t>小　　　計</t>
    <rPh sb="0" eb="1">
      <t>ショウ</t>
    </rPh>
    <rPh sb="4" eb="5">
      <t>ケイ</t>
    </rPh>
    <phoneticPr fontId="6"/>
  </si>
  <si>
    <t>合　　　計</t>
    <rPh sb="0" eb="1">
      <t>ア</t>
    </rPh>
    <rPh sb="4" eb="5">
      <t>ケイ</t>
    </rPh>
    <phoneticPr fontId="6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</si>
  <si>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6"/>
  </si>
  <si>
    <t>所　在　地</t>
    <rPh sb="0" eb="1">
      <t>ショ</t>
    </rPh>
    <rPh sb="2" eb="3">
      <t>ザイ</t>
    </rPh>
    <rPh sb="4" eb="5">
      <t>チ</t>
    </rPh>
    <phoneticPr fontId="2"/>
  </si>
  <si>
    <t>名　　　称</t>
    <rPh sb="0" eb="1">
      <t>ナ</t>
    </rPh>
    <rPh sb="4" eb="5">
      <t>ショウ</t>
    </rPh>
    <phoneticPr fontId="2"/>
  </si>
  <si>
    <t>備考</t>
    <rPh sb="0" eb="2">
      <t>ビコウ</t>
    </rPh>
    <phoneticPr fontId="6"/>
  </si>
  <si>
    <t>金　額（円）</t>
    <rPh sb="0" eb="1">
      <t>キン</t>
    </rPh>
    <rPh sb="2" eb="3">
      <t>ガク</t>
    </rPh>
    <rPh sb="4" eb="5">
      <t>エン</t>
    </rPh>
    <phoneticPr fontId="6"/>
  </si>
  <si>
    <t>消耗品費 @400,000×1＝400,000・・⑨
書類作成費 @70,000×1＝70,000・・⑩</t>
    <phoneticPr fontId="2"/>
  </si>
  <si>
    <t>業務責任者兼就労準備支援担当者＠3,600,000×1＝3,600,000・・①
就労準備支援担当者＠3,360,000×3＝10,080,000・・②
業務交通費＠250,000×1＝250,000・・③
管理費 @700,000×1=700,000・・④
通信費 @1,000,000×1=1,000,000・・⑤</t>
    <phoneticPr fontId="2"/>
  </si>
  <si>
    <t>事務所代　@7,200,000×1=7,200,000・・⑦
リース備品代　@2,000,000×1＝2,000,000・・⑧</t>
    <phoneticPr fontId="2"/>
  </si>
  <si>
    <t>就労準備ステップアップセミナー＠3,800×12コマ×6人＝273,600・・⑥</t>
    <rPh sb="0" eb="2">
      <t>シュウロウ</t>
    </rPh>
    <rPh sb="2" eb="4">
      <t>ジュンビ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</si>
  <si>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</si>
  <si>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</si>
  <si>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</si>
  <si>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</si>
  <si>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</si>
  <si>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</si>
  <si>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</si>
  <si>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</si>
  <si>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</si>
  <si>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</si>
  <si>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</si>
  <si>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</si>
  <si>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計</t>
    <rPh sb="0" eb="1">
      <t>ケイ</t>
    </rPh>
    <phoneticPr fontId="2"/>
  </si>
  <si>
    <t>生活保護受給者
就労準備支援事業費</t>
    <phoneticPr fontId="2"/>
  </si>
  <si>
    <t>事務費</t>
    <phoneticPr fontId="2"/>
  </si>
  <si>
    <t>合計</t>
    <rPh sb="0" eb="2">
      <t>ゴウケイ</t>
    </rPh>
    <phoneticPr fontId="2"/>
  </si>
  <si>
    <t>消費税及び
地方消費税</t>
    <phoneticPr fontId="2"/>
  </si>
  <si>
    <t>内訳書</t>
    <rPh sb="0" eb="3">
      <t>ウチワケショ</t>
    </rPh>
    <phoneticPr fontId="2"/>
  </si>
  <si>
    <t>事務所及び
事務機器等賃借料</t>
    <phoneticPr fontId="2"/>
  </si>
  <si>
    <t>生活困窮者就労準備支援事業費</t>
    <phoneticPr fontId="2"/>
  </si>
  <si>
    <t>（第２－２号様式）</t>
    <rPh sb="1" eb="2">
      <t>ダイ</t>
    </rPh>
    <rPh sb="5" eb="6">
      <t>ゴウ</t>
    </rPh>
    <rPh sb="6" eb="8">
      <t>ヨウシキ</t>
    </rPh>
    <phoneticPr fontId="2"/>
  </si>
  <si>
    <t>新宿区長　あて</t>
    <rPh sb="0" eb="2">
      <t>シンジュク</t>
    </rPh>
    <rPh sb="2" eb="4">
      <t>クチョウ</t>
    </rPh>
    <rPh sb="3" eb="4">
      <t>チョウ</t>
    </rPh>
    <phoneticPr fontId="2"/>
  </si>
  <si>
    <t>氏　　　名　　　　　　　　　　　　　　　</t>
    <rPh sb="0" eb="1">
      <t>シ</t>
    </rPh>
    <rPh sb="4" eb="5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</si>
</sst>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176" fontId="3" fillId="0" borderId="0" xfId="0" applyNumberFormat="1" applyFont="1" applyBorder="1">
      <alignment vertical="center"/>
    </xf>
    <xf numFmtId="0" fontId="1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38" fontId="9" fillId="0" borderId="1" xfId="1" applyFont="1" applyBorder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38" fontId="12" fillId="0" borderId="0" xfId="1" applyFont="1" applyBorder="1" applyAlignment="1">
      <alignment vertical="center"/>
    </xf>
    <xf numFmtId="38" fontId="9" fillId="0" borderId="1" xfId="1" applyFont="1" applyBorder="1" applyAlignment="1">
      <alignment horizontal="right" vertical="center"/>
    </xf>
    <xf numFmtId="38" fontId="12" fillId="0" borderId="1" xfId="1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38" fontId="12" fillId="0" borderId="5" xfId="1" applyFont="1" applyBorder="1" applyAlignment="1">
      <alignment vertical="center"/>
    </xf>
    <xf numFmtId="38" fontId="5" fillId="0" borderId="4" xfId="1" applyFont="1" applyFill="1" applyBorder="1" applyAlignment="1">
      <alignment horizontal="center" vertical="center" wrapText="1"/>
    </xf>
    <xf numFmtId="38" fontId="12" fillId="0" borderId="0" xfId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15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9" xfId="0" applyNumberFormat="1" applyFont="1" applyBorder="1" applyAlignment="1">
      <alignment vertical="center"/>
    </xf>
    <xf numFmtId="177" fontId="3" fillId="0" borderId="20" xfId="0" applyNumberFormat="1" applyFont="1" applyBorder="1" applyAlignment="1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38" fontId="9" fillId="0" borderId="1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38" fontId="9" fillId="0" borderId="1" xfId="1" applyFont="1" applyBorder="1" applyAlignment="1">
      <alignment horizontal="right" vertical="center"/>
    </xf>
    <xf numFmtId="38" fontId="12" fillId="0" borderId="1" xfId="1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38" fontId="12" fillId="0" borderId="5" xfId="1" applyFont="1" applyBorder="1" applyAlignment="1">
      <alignment vertical="center"/>
    </xf>
    <xf numFmtId="38" fontId="5" fillId="0" borderId="4" xfId="1" applyFont="1" applyFill="1" applyBorder="1" applyAlignment="1">
      <alignment horizontal="center" vertical="center" wrapText="1"/>
    </xf>
    <xf numFmtId="38" fontId="12" fillId="0" borderId="0" xfId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15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9" xfId="0" applyNumberFormat="1" applyFont="1" applyBorder="1" applyAlignment="1">
      <alignment vertical="center"/>
    </xf>
    <xf numFmtId="177" fontId="3" fillId="0" borderId="20" xfId="0" applyNumberFormat="1" applyFont="1" applyBorder="1" applyAlignment="1">
      <alignment vertical="center"/>
    </xf>
    <xf numFmtId="177" fontId="3" fillId="3" borderId="15" xfId="0" applyNumberFormat="1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38" fontId="12" fillId="0" borderId="1" xfId="1" applyFont="1" applyBorder="1" applyAlignment="1">
      <alignment horizontal="center" vertical="center"/>
    </xf>
    <xf numFmtId="38" fontId="12" fillId="0" borderId="8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8" fontId="5" fillId="0" borderId="1" xfId="1" applyFont="1" applyBorder="1" applyAlignment="1">
      <alignment horizontal="left" vertical="center" wrapText="1"/>
    </xf>
    <xf numFmtId="38" fontId="5" fillId="0" borderId="8" xfId="1" applyFont="1" applyBorder="1" applyAlignment="1">
      <alignment horizontal="left" vertical="center" wrapText="1"/>
    </xf>
    <xf numFmtId="176" fontId="10" fillId="0" borderId="0" xfId="0" applyNumberFormat="1" applyFont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358140</xdr:colOff>
      <xdr:row>0</xdr:row>
      <xdr:rowOff>160020</xdr:rowOff>
    </xdr:from>
    <xdr:to>
      <xdr:col>7</xdr:col>
      <xdr:colOff>685800</xdr:colOff>
      <xdr:row>2</xdr:row>
      <xdr:rowOff>36195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54980" y="160020"/>
          <a:ext cx="1874520" cy="866775"/>
        </a:xfrm>
        <a:prstGeom prst="rect">
          <a:avLst/>
        </a:prstGeom>
        <a:ln>
          <a:solidFill>
            <a:schemeClr val="tx1">
              <a:lumMod val="85000"/>
              <a:lumOff val="1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4400" b="1">
              <a:solidFill>
                <a:srgbClr val="FF0000"/>
              </a:solidFill>
              <a:latin typeface="+mn-ea"/>
              <a:ea typeface="+mn-ea"/>
            </a:rPr>
            <a:t>記入例</a:t>
          </a:r>
        </a:p>
      </xdr:txBody>
    </xdr:sp>
    <xdr:clientData/>
  </xdr:twoCellAnchor>
  <xdr:twoCellAnchor>
    <xdr:from>
      <xdr:col>5</xdr:col>
      <xdr:colOff>53340</xdr:colOff>
      <xdr:row>13</xdr:row>
      <xdr:rowOff>419100</xdr:rowOff>
    </xdr:from>
    <xdr:to>
      <xdr:col>7</xdr:col>
      <xdr:colOff>76200</xdr:colOff>
      <xdr:row>14</xdr:row>
      <xdr:rowOff>457200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50180" y="6400800"/>
          <a:ext cx="1569720" cy="502920"/>
        </a:xfrm>
        <a:prstGeom prst="wedgeRectCallout">
          <a:avLst>
            <a:gd name="adj1" fmla="val -11898"/>
            <a:gd name="adj2" fmla="val 29242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月ごとに出る端数を全て切り捨て、最初の月に加算</a:t>
          </a:r>
        </a:p>
      </xdr:txBody>
    </xdr:sp>
    <xdr:clientData/>
  </xdr:twoCellAnchor>
  <xdr:twoCellAnchor>
    <xdr:from>
      <xdr:col>5</xdr:col>
      <xdr:colOff>708660</xdr:colOff>
      <xdr:row>15</xdr:row>
      <xdr:rowOff>30480</xdr:rowOff>
    </xdr:from>
    <xdr:to>
      <xdr:col>7</xdr:col>
      <xdr:colOff>838200</xdr:colOff>
      <xdr:row>17</xdr:row>
      <xdr:rowOff>129540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05500" y="6941820"/>
          <a:ext cx="1676400" cy="746760"/>
        </a:xfrm>
        <a:prstGeom prst="wedgeRectCallout">
          <a:avLst>
            <a:gd name="adj1" fmla="val 306"/>
            <a:gd name="adj2" fmla="val 10508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小計から算出した消費税等の端数を全て切り捨て、最後の月に加算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activeCell="H20" sqref="H20:H31"/>
    </sheetView>
  </sheetViews>
  <sheetFormatPr defaultRowHeight="18" x14ac:dyDescent="0.45"/>
  <cols>
    <col min="1" max="1" width="12.5" customWidth="1"/>
    <col min="2" max="2" width="17.19921875" customWidth="1"/>
    <col min="3" max="3" width="13.59765625" customWidth="1"/>
    <col min="4" max="4" width="13.296875" customWidth="1"/>
    <col min="5" max="5" width="11.59765625" customWidth="1"/>
    <col min="6" max="6" width="10.59765625" customWidth="1"/>
    <col min="7" max="7" width="9.69921875" customWidth="1"/>
    <col min="8" max="8" width="11.59765625" customWidth="1"/>
  </cols>
  <sheetData>
    <row r="1" spans="1:8" x14ac:dyDescent="0.45">
      <c r="A1" s="1" t="s">
        <v>40</v>
      </c>
      <c r="B1" s="1"/>
      <c r="C1" s="1"/>
      <c r="D1" s="1"/>
      <c r="E1" s="1"/>
      <c r="F1" s="1"/>
    </row>
    <row r="2" spans="1:8" ht="60" customHeight="1" x14ac:dyDescent="0.4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9.2" x14ac:dyDescent="0.45">
      <c r="A3" s="6" t="s">
        <v>41</v>
      </c>
      <c r="B3" s="6"/>
      <c r="C3" s="6"/>
      <c r="D3" s="5"/>
      <c r="E3" s="11"/>
      <c r="F3" s="11"/>
    </row>
    <row r="4" spans="1:8" x14ac:dyDescent="0.45">
      <c r="A4" s="1"/>
      <c r="B4" s="1"/>
      <c r="C4" s="1"/>
      <c r="D4" s="2"/>
      <c r="E4" s="4"/>
      <c r="F4" s="4"/>
    </row>
    <row r="5" spans="1:8" ht="22.8" customHeight="1" x14ac:dyDescent="0.45">
      <c r="A5" s="1"/>
      <c r="B5" s="1"/>
      <c r="C5" s="1"/>
      <c r="D5" s="1"/>
      <c r="E5" s="90" t="s">
        <v>12</v>
      </c>
      <c r="F5" s="90"/>
      <c r="G5" s="90"/>
      <c r="H5" s="90"/>
    </row>
    <row r="6" spans="1:8" ht="22.8" customHeight="1" x14ac:dyDescent="0.45">
      <c r="A6" s="1"/>
      <c r="B6" s="1"/>
      <c r="C6" s="1"/>
      <c r="D6" s="1"/>
      <c r="E6" s="91" t="s">
        <v>13</v>
      </c>
      <c r="F6" s="91"/>
      <c r="G6" s="91"/>
      <c r="H6" s="91"/>
    </row>
    <row r="7" spans="1:8" ht="22.8" customHeight="1" x14ac:dyDescent="0.2">
      <c r="A7" s="7"/>
      <c r="B7" s="7"/>
      <c r="C7" s="1"/>
      <c r="D7" s="1"/>
      <c r="E7" s="92" t="s">
        <v>42</v>
      </c>
      <c r="F7" s="92"/>
      <c r="G7" s="92"/>
      <c r="H7" s="92"/>
    </row>
    <row r="8" spans="1:8" ht="22.8" thickBot="1" x14ac:dyDescent="0.6">
      <c r="A8" s="8"/>
      <c r="B8" s="8"/>
      <c r="C8" s="8"/>
      <c r="D8" s="8"/>
      <c r="E8" s="8"/>
      <c r="F8" s="8"/>
      <c r="G8" s="3"/>
    </row>
    <row r="9" spans="1:8" ht="33" customHeight="1" x14ac:dyDescent="0.45">
      <c r="A9" s="86" t="s">
        <v>2</v>
      </c>
      <c r="B9" s="87"/>
      <c r="C9" s="9" t="s">
        <v>3</v>
      </c>
      <c r="D9" s="9" t="s">
        <v>4</v>
      </c>
      <c r="E9" s="15" t="s">
        <v>15</v>
      </c>
      <c r="F9" s="88" t="s">
        <v>14</v>
      </c>
      <c r="G9" s="88"/>
      <c r="H9" s="89"/>
    </row>
    <row r="10" spans="1:8" ht="89.4" customHeight="1" x14ac:dyDescent="0.45">
      <c r="A10" s="75" t="s">
        <v>5</v>
      </c>
      <c r="B10" s="76"/>
      <c r="C10" s="13">
        <v>15630000</v>
      </c>
      <c r="D10" s="13">
        <v>1</v>
      </c>
      <c r="E10" s="10">
        <f>C10*D10</f>
        <v>15630000</v>
      </c>
      <c r="F10" s="83" t="s">
        <v>17</v>
      </c>
      <c r="G10" s="83"/>
      <c r="H10" s="84"/>
    </row>
    <row r="11" spans="1:8" ht="47.4" customHeight="1" x14ac:dyDescent="0.45">
      <c r="A11" s="75" t="s">
        <v>6</v>
      </c>
      <c r="B11" s="76"/>
      <c r="C11" s="10">
        <v>273600</v>
      </c>
      <c r="D11" s="10">
        <v>1</v>
      </c>
      <c r="E11" s="10">
        <f>C11*D11</f>
        <v>273600</v>
      </c>
      <c r="F11" s="83" t="s">
        <v>19</v>
      </c>
      <c r="G11" s="83"/>
      <c r="H11" s="84"/>
    </row>
    <row r="12" spans="1:8" ht="47.4" customHeight="1" x14ac:dyDescent="0.45">
      <c r="A12" s="75" t="s">
        <v>7</v>
      </c>
      <c r="B12" s="76"/>
      <c r="C12" s="10">
        <v>9200000</v>
      </c>
      <c r="D12" s="10">
        <v>1</v>
      </c>
      <c r="E12" s="10">
        <f>C12*D12</f>
        <v>9200000</v>
      </c>
      <c r="F12" s="83" t="s">
        <v>18</v>
      </c>
      <c r="G12" s="83"/>
      <c r="H12" s="84"/>
    </row>
    <row r="13" spans="1:8" ht="47.4" customHeight="1" x14ac:dyDescent="0.45">
      <c r="A13" s="75" t="s">
        <v>8</v>
      </c>
      <c r="B13" s="76"/>
      <c r="C13" s="10">
        <v>470000</v>
      </c>
      <c r="D13" s="10">
        <v>1</v>
      </c>
      <c r="E13" s="10">
        <f>C13*D13</f>
        <v>470000</v>
      </c>
      <c r="F13" s="83" t="s">
        <v>16</v>
      </c>
      <c r="G13" s="83"/>
      <c r="H13" s="84"/>
    </row>
    <row r="14" spans="1:8" ht="36.6" customHeight="1" x14ac:dyDescent="0.45">
      <c r="A14" s="77" t="s">
        <v>9</v>
      </c>
      <c r="B14" s="78"/>
      <c r="C14" s="79"/>
      <c r="D14" s="79"/>
      <c r="E14" s="14">
        <f>SUM(E10:E13)</f>
        <v>25573600</v>
      </c>
      <c r="F14" s="71"/>
      <c r="G14" s="71"/>
      <c r="H14" s="72"/>
    </row>
    <row r="15" spans="1:8" ht="36.6" customHeight="1" x14ac:dyDescent="0.45">
      <c r="A15" s="77" t="s">
        <v>11</v>
      </c>
      <c r="B15" s="78"/>
      <c r="C15" s="79"/>
      <c r="D15" s="79"/>
      <c r="E15" s="14">
        <f>E14*0.1</f>
        <v>2557360</v>
      </c>
      <c r="F15" s="71"/>
      <c r="G15" s="71"/>
      <c r="H15" s="72"/>
    </row>
    <row r="16" spans="1:8" ht="36.6" customHeight="1" thickBot="1" x14ac:dyDescent="0.5">
      <c r="A16" s="80" t="s">
        <v>10</v>
      </c>
      <c r="B16" s="81"/>
      <c r="C16" s="82"/>
      <c r="D16" s="82"/>
      <c r="E16" s="16">
        <f>E14+E15</f>
        <v>28130960</v>
      </c>
      <c r="F16" s="73"/>
      <c r="G16" s="73"/>
      <c r="H16" s="74"/>
    </row>
    <row r="17" spans="1:8" ht="14.4" customHeight="1" x14ac:dyDescent="0.45">
      <c r="A17" s="19"/>
      <c r="B17" s="19"/>
      <c r="C17" s="19"/>
      <c r="D17" s="19"/>
      <c r="E17" s="12"/>
      <c r="F17" s="18"/>
      <c r="G17" s="18"/>
      <c r="H17" s="18"/>
    </row>
    <row r="18" spans="1:8" ht="18.600000000000001" thickBot="1" x14ac:dyDescent="0.5">
      <c r="A18" s="70" t="s">
        <v>37</v>
      </c>
      <c r="B18" s="70"/>
      <c r="C18" s="70"/>
      <c r="D18" s="70"/>
      <c r="E18" s="70"/>
      <c r="F18" s="70"/>
      <c r="G18" s="70"/>
      <c r="H18" s="70"/>
    </row>
    <row r="19" spans="1:8" ht="21.6" x14ac:dyDescent="0.45">
      <c r="A19" s="20"/>
      <c r="B19" s="21" t="s">
        <v>33</v>
      </c>
      <c r="C19" s="21" t="s">
        <v>39</v>
      </c>
      <c r="D19" s="21" t="s">
        <v>38</v>
      </c>
      <c r="E19" s="21" t="s">
        <v>34</v>
      </c>
      <c r="F19" s="17" t="s">
        <v>1</v>
      </c>
      <c r="G19" s="21" t="s">
        <v>36</v>
      </c>
      <c r="H19" s="22" t="s">
        <v>35</v>
      </c>
    </row>
    <row r="20" spans="1:8" x14ac:dyDescent="0.45">
      <c r="A20" s="23" t="s">
        <v>20</v>
      </c>
      <c r="B20" s="26">
        <v>1302500</v>
      </c>
      <c r="C20" s="26">
        <v>22800</v>
      </c>
      <c r="D20" s="26">
        <v>766674</v>
      </c>
      <c r="E20" s="26">
        <v>39174</v>
      </c>
      <c r="F20" s="69">
        <f>SUM(B20:E20)</f>
        <v>2131148</v>
      </c>
      <c r="G20" s="29">
        <v>213114</v>
      </c>
      <c r="H20" s="30">
        <f>SUM(F20:G20)</f>
        <v>2344262</v>
      </c>
    </row>
    <row r="21" spans="1:8" x14ac:dyDescent="0.45">
      <c r="A21" s="23" t="s">
        <v>21</v>
      </c>
      <c r="B21" s="26">
        <v>1302500</v>
      </c>
      <c r="C21" s="26">
        <v>22800</v>
      </c>
      <c r="D21" s="26">
        <v>766666</v>
      </c>
      <c r="E21" s="26">
        <v>39166</v>
      </c>
      <c r="F21" s="29">
        <f>SUM(B21:E21)</f>
        <v>2131132</v>
      </c>
      <c r="G21" s="62">
        <v>213113</v>
      </c>
      <c r="H21" s="30">
        <f t="shared" ref="H21:H30" si="0">SUM(F21:G21)</f>
        <v>2344245</v>
      </c>
    </row>
    <row r="22" spans="1:8" x14ac:dyDescent="0.45">
      <c r="A22" s="23" t="s">
        <v>22</v>
      </c>
      <c r="B22" s="26">
        <v>1302500</v>
      </c>
      <c r="C22" s="26">
        <v>22800</v>
      </c>
      <c r="D22" s="26">
        <v>766666</v>
      </c>
      <c r="E22" s="26">
        <v>39166</v>
      </c>
      <c r="F22" s="29">
        <f t="shared" ref="F22:F30" si="1">SUM(B22:E22)</f>
        <v>2131132</v>
      </c>
      <c r="G22" s="62">
        <v>213113</v>
      </c>
      <c r="H22" s="30">
        <f t="shared" si="0"/>
        <v>2344245</v>
      </c>
    </row>
    <row r="23" spans="1:8" x14ac:dyDescent="0.45">
      <c r="A23" s="23" t="s">
        <v>23</v>
      </c>
      <c r="B23" s="26">
        <v>1302500</v>
      </c>
      <c r="C23" s="26">
        <v>22800</v>
      </c>
      <c r="D23" s="26">
        <v>766666</v>
      </c>
      <c r="E23" s="26">
        <v>39166</v>
      </c>
      <c r="F23" s="29">
        <f t="shared" si="1"/>
        <v>2131132</v>
      </c>
      <c r="G23" s="62">
        <v>213113</v>
      </c>
      <c r="H23" s="30">
        <f t="shared" si="0"/>
        <v>2344245</v>
      </c>
    </row>
    <row r="24" spans="1:8" x14ac:dyDescent="0.45">
      <c r="A24" s="23" t="s">
        <v>24</v>
      </c>
      <c r="B24" s="26">
        <v>1302500</v>
      </c>
      <c r="C24" s="26">
        <v>22800</v>
      </c>
      <c r="D24" s="26">
        <v>766666</v>
      </c>
      <c r="E24" s="26">
        <v>39166</v>
      </c>
      <c r="F24" s="29">
        <f t="shared" si="1"/>
        <v>2131132</v>
      </c>
      <c r="G24" s="62">
        <v>213113</v>
      </c>
      <c r="H24" s="30">
        <f t="shared" si="0"/>
        <v>2344245</v>
      </c>
    </row>
    <row r="25" spans="1:8" x14ac:dyDescent="0.45">
      <c r="A25" s="23" t="s">
        <v>25</v>
      </c>
      <c r="B25" s="26">
        <v>1302500</v>
      </c>
      <c r="C25" s="26">
        <v>22800</v>
      </c>
      <c r="D25" s="26">
        <v>766666</v>
      </c>
      <c r="E25" s="26">
        <v>39166</v>
      </c>
      <c r="F25" s="29">
        <f t="shared" si="1"/>
        <v>2131132</v>
      </c>
      <c r="G25" s="62">
        <v>213113</v>
      </c>
      <c r="H25" s="30">
        <f t="shared" si="0"/>
        <v>2344245</v>
      </c>
    </row>
    <row r="26" spans="1:8" x14ac:dyDescent="0.45">
      <c r="A26" s="23" t="s">
        <v>26</v>
      </c>
      <c r="B26" s="26">
        <v>1302500</v>
      </c>
      <c r="C26" s="26">
        <v>22800</v>
      </c>
      <c r="D26" s="26">
        <v>766666</v>
      </c>
      <c r="E26" s="26">
        <v>39166</v>
      </c>
      <c r="F26" s="29">
        <f t="shared" si="1"/>
        <v>2131132</v>
      </c>
      <c r="G26" s="62">
        <v>213113</v>
      </c>
      <c r="H26" s="30">
        <f t="shared" si="0"/>
        <v>2344245</v>
      </c>
    </row>
    <row r="27" spans="1:8" x14ac:dyDescent="0.45">
      <c r="A27" s="23" t="s">
        <v>27</v>
      </c>
      <c r="B27" s="26">
        <v>1302500</v>
      </c>
      <c r="C27" s="26">
        <v>22800</v>
      </c>
      <c r="D27" s="26">
        <v>766666</v>
      </c>
      <c r="E27" s="26">
        <v>39166</v>
      </c>
      <c r="F27" s="29">
        <f t="shared" si="1"/>
        <v>2131132</v>
      </c>
      <c r="G27" s="62">
        <v>213113</v>
      </c>
      <c r="H27" s="30">
        <f t="shared" si="0"/>
        <v>2344245</v>
      </c>
    </row>
    <row r="28" spans="1:8" x14ac:dyDescent="0.45">
      <c r="A28" s="23" t="s">
        <v>28</v>
      </c>
      <c r="B28" s="26">
        <v>1302500</v>
      </c>
      <c r="C28" s="26">
        <v>22800</v>
      </c>
      <c r="D28" s="26">
        <v>766666</v>
      </c>
      <c r="E28" s="26">
        <v>39166</v>
      </c>
      <c r="F28" s="29">
        <f t="shared" si="1"/>
        <v>2131132</v>
      </c>
      <c r="G28" s="62">
        <v>213113</v>
      </c>
      <c r="H28" s="30">
        <f t="shared" si="0"/>
        <v>2344245</v>
      </c>
    </row>
    <row r="29" spans="1:8" x14ac:dyDescent="0.45">
      <c r="A29" s="23" t="s">
        <v>29</v>
      </c>
      <c r="B29" s="26">
        <v>1302500</v>
      </c>
      <c r="C29" s="26">
        <v>22800</v>
      </c>
      <c r="D29" s="26">
        <v>766666</v>
      </c>
      <c r="E29" s="26">
        <v>39166</v>
      </c>
      <c r="F29" s="29">
        <f t="shared" si="1"/>
        <v>2131132</v>
      </c>
      <c r="G29" s="62">
        <v>213113</v>
      </c>
      <c r="H29" s="30">
        <f t="shared" si="0"/>
        <v>2344245</v>
      </c>
    </row>
    <row r="30" spans="1:8" x14ac:dyDescent="0.45">
      <c r="A30" s="23" t="s">
        <v>30</v>
      </c>
      <c r="B30" s="26">
        <v>1302500</v>
      </c>
      <c r="C30" s="26">
        <v>22800</v>
      </c>
      <c r="D30" s="26">
        <v>766666</v>
      </c>
      <c r="E30" s="26">
        <v>39166</v>
      </c>
      <c r="F30" s="29">
        <f t="shared" si="1"/>
        <v>2131132</v>
      </c>
      <c r="G30" s="62">
        <v>213113</v>
      </c>
      <c r="H30" s="30">
        <f t="shared" si="0"/>
        <v>2344245</v>
      </c>
    </row>
    <row r="31" spans="1:8" ht="18.600000000000001" thickBot="1" x14ac:dyDescent="0.5">
      <c r="A31" s="24" t="s">
        <v>31</v>
      </c>
      <c r="B31" s="27">
        <v>1302500</v>
      </c>
      <c r="C31" s="27">
        <v>22800</v>
      </c>
      <c r="D31" s="27">
        <v>766666</v>
      </c>
      <c r="E31" s="27">
        <v>39166</v>
      </c>
      <c r="F31" s="31">
        <f>SUM(B31:E31)</f>
        <v>2131132</v>
      </c>
      <c r="G31" s="68">
        <v>213116</v>
      </c>
      <c r="H31" s="32">
        <f>SUM(F31:G31)</f>
        <v>2344248</v>
      </c>
    </row>
    <row r="32" spans="1:8" ht="19.2" thickTop="1" thickBot="1" x14ac:dyDescent="0.5">
      <c r="A32" s="25" t="s">
        <v>32</v>
      </c>
      <c r="B32" s="28">
        <f t="shared" ref="B32:H32" si="2">SUM(B20:B31)</f>
        <v>15630000</v>
      </c>
      <c r="C32" s="28">
        <f t="shared" si="2"/>
        <v>273600</v>
      </c>
      <c r="D32" s="28">
        <f t="shared" si="2"/>
        <v>9200000</v>
      </c>
      <c r="E32" s="28">
        <f t="shared" si="2"/>
        <v>470000</v>
      </c>
      <c r="F32" s="33">
        <f t="shared" si="2"/>
        <v>25573600</v>
      </c>
      <c r="G32" s="33">
        <f>SUM(G20:G31)</f>
        <v>2557360</v>
      </c>
      <c r="H32" s="34">
        <f t="shared" si="2"/>
        <v>28130960</v>
      </c>
    </row>
  </sheetData>
  <mergeCells count="19">
    <mergeCell ref="A2:H2"/>
    <mergeCell ref="A9:B9"/>
    <mergeCell ref="A10:B10"/>
    <mergeCell ref="A11:B11"/>
    <mergeCell ref="A12:B12"/>
    <mergeCell ref="F9:H9"/>
    <mergeCell ref="F10:H10"/>
    <mergeCell ref="F11:H11"/>
    <mergeCell ref="F12:H12"/>
    <mergeCell ref="E5:H5"/>
    <mergeCell ref="E6:H6"/>
    <mergeCell ref="E7:H7"/>
    <mergeCell ref="A18:H18"/>
    <mergeCell ref="F14:H16"/>
    <mergeCell ref="A13:B13"/>
    <mergeCell ref="A14:D14"/>
    <mergeCell ref="A15:D15"/>
    <mergeCell ref="A16:D16"/>
    <mergeCell ref="F13:H13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showGridLines="0" topLeftCell="A10" zoomScaleNormal="100" workbookViewId="0">
      <selection activeCell="E7" sqref="E7:H7"/>
    </sheetView>
  </sheetViews>
  <sheetFormatPr defaultRowHeight="18" x14ac:dyDescent="0.45"/>
  <cols>
    <col min="1" max="1" width="12.5" style="35" customWidth="1"/>
    <col min="2" max="2" width="17.19921875" style="35" customWidth="1"/>
    <col min="3" max="3" width="13.59765625" style="35" customWidth="1"/>
    <col min="4" max="4" width="13.296875" style="35" customWidth="1"/>
    <col min="5" max="5" width="11.59765625" style="35" customWidth="1"/>
    <col min="6" max="6" width="10.59765625" style="35" customWidth="1"/>
    <col min="7" max="7" width="9.69921875" style="35" customWidth="1"/>
    <col min="8" max="8" width="11.59765625" style="35" customWidth="1"/>
    <col min="9" max="16384" width="8.796875" style="35"/>
  </cols>
  <sheetData>
    <row r="1" spans="1:8" x14ac:dyDescent="0.45">
      <c r="A1" s="36" t="s">
        <v>40</v>
      </c>
      <c r="B1" s="36"/>
      <c r="C1" s="36"/>
      <c r="D1" s="36"/>
      <c r="E1" s="36"/>
      <c r="F1" s="36"/>
    </row>
    <row r="2" spans="1:8" ht="60" customHeight="1" x14ac:dyDescent="0.45">
      <c r="A2" s="85" t="s">
        <v>0</v>
      </c>
      <c r="B2" s="85"/>
      <c r="C2" s="85"/>
      <c r="D2" s="85"/>
      <c r="E2" s="85"/>
      <c r="F2" s="85"/>
      <c r="G2" s="85"/>
      <c r="H2" s="85"/>
    </row>
    <row r="3" spans="1:8" ht="19.2" x14ac:dyDescent="0.45">
      <c r="A3" s="40" t="s">
        <v>41</v>
      </c>
      <c r="B3" s="40"/>
      <c r="C3" s="40"/>
      <c r="D3" s="39"/>
      <c r="E3" s="11"/>
      <c r="F3" s="11"/>
    </row>
    <row r="4" spans="1:8" x14ac:dyDescent="0.45">
      <c r="A4" s="36"/>
      <c r="B4" s="36"/>
      <c r="C4" s="36"/>
      <c r="D4" s="37"/>
      <c r="E4" s="4"/>
      <c r="F4" s="4"/>
    </row>
    <row r="5" spans="1:8" ht="22.8" customHeight="1" x14ac:dyDescent="0.45">
      <c r="A5" s="36"/>
      <c r="B5" s="36"/>
      <c r="C5" s="36"/>
      <c r="D5" s="36"/>
      <c r="E5" s="90" t="s">
        <v>12</v>
      </c>
      <c r="F5" s="90"/>
      <c r="G5" s="90"/>
      <c r="H5" s="90"/>
    </row>
    <row r="6" spans="1:8" ht="22.8" customHeight="1" x14ac:dyDescent="0.45">
      <c r="A6" s="36"/>
      <c r="B6" s="36"/>
      <c r="C6" s="36"/>
      <c r="D6" s="36"/>
      <c r="E6" s="91" t="s">
        <v>13</v>
      </c>
      <c r="F6" s="91"/>
      <c r="G6" s="91"/>
      <c r="H6" s="91"/>
    </row>
    <row r="7" spans="1:8" ht="22.8" customHeight="1" x14ac:dyDescent="0.2">
      <c r="A7" s="41"/>
      <c r="B7" s="41"/>
      <c r="C7" s="36"/>
      <c r="D7" s="36"/>
      <c r="E7" s="92" t="s">
        <v>42</v>
      </c>
      <c r="F7" s="92"/>
      <c r="G7" s="92"/>
      <c r="H7" s="92"/>
    </row>
    <row r="8" spans="1:8" ht="22.8" thickBot="1" x14ac:dyDescent="0.6">
      <c r="A8" s="42"/>
      <c r="B8" s="42"/>
      <c r="C8" s="42"/>
      <c r="D8" s="42"/>
      <c r="E8" s="42"/>
      <c r="F8" s="42"/>
      <c r="G8" s="38"/>
    </row>
    <row r="9" spans="1:8" ht="33" customHeight="1" x14ac:dyDescent="0.45">
      <c r="A9" s="86" t="s">
        <v>2</v>
      </c>
      <c r="B9" s="87"/>
      <c r="C9" s="43" t="s">
        <v>3</v>
      </c>
      <c r="D9" s="43" t="s">
        <v>4</v>
      </c>
      <c r="E9" s="48" t="s">
        <v>15</v>
      </c>
      <c r="F9" s="88" t="s">
        <v>14</v>
      </c>
      <c r="G9" s="88"/>
      <c r="H9" s="89"/>
    </row>
    <row r="10" spans="1:8" ht="89.4" customHeight="1" x14ac:dyDescent="0.45">
      <c r="A10" s="75" t="s">
        <v>5</v>
      </c>
      <c r="B10" s="76"/>
      <c r="C10" s="46"/>
      <c r="D10" s="46"/>
      <c r="E10" s="44"/>
      <c r="F10" s="83"/>
      <c r="G10" s="83"/>
      <c r="H10" s="84"/>
    </row>
    <row r="11" spans="1:8" ht="47.4" customHeight="1" x14ac:dyDescent="0.45">
      <c r="A11" s="75" t="s">
        <v>6</v>
      </c>
      <c r="B11" s="76"/>
      <c r="C11" s="44"/>
      <c r="D11" s="44"/>
      <c r="E11" s="44"/>
      <c r="F11" s="83"/>
      <c r="G11" s="83"/>
      <c r="H11" s="84"/>
    </row>
    <row r="12" spans="1:8" ht="47.4" customHeight="1" x14ac:dyDescent="0.45">
      <c r="A12" s="75" t="s">
        <v>7</v>
      </c>
      <c r="B12" s="76"/>
      <c r="C12" s="44"/>
      <c r="D12" s="44"/>
      <c r="E12" s="44"/>
      <c r="F12" s="83"/>
      <c r="G12" s="83"/>
      <c r="H12" s="84"/>
    </row>
    <row r="13" spans="1:8" ht="47.4" customHeight="1" x14ac:dyDescent="0.45">
      <c r="A13" s="75" t="s">
        <v>8</v>
      </c>
      <c r="B13" s="76"/>
      <c r="C13" s="44"/>
      <c r="D13" s="44"/>
      <c r="E13" s="44"/>
      <c r="F13" s="83"/>
      <c r="G13" s="83"/>
      <c r="H13" s="84"/>
    </row>
    <row r="14" spans="1:8" ht="36.6" customHeight="1" x14ac:dyDescent="0.45">
      <c r="A14" s="77" t="s">
        <v>9</v>
      </c>
      <c r="B14" s="78"/>
      <c r="C14" s="79"/>
      <c r="D14" s="79"/>
      <c r="E14" s="47"/>
      <c r="F14" s="71"/>
      <c r="G14" s="71"/>
      <c r="H14" s="72"/>
    </row>
    <row r="15" spans="1:8" ht="36.6" customHeight="1" x14ac:dyDescent="0.45">
      <c r="A15" s="77" t="s">
        <v>11</v>
      </c>
      <c r="B15" s="78"/>
      <c r="C15" s="79"/>
      <c r="D15" s="79"/>
      <c r="E15" s="47"/>
      <c r="F15" s="71"/>
      <c r="G15" s="71"/>
      <c r="H15" s="72"/>
    </row>
    <row r="16" spans="1:8" ht="36.6" customHeight="1" thickBot="1" x14ac:dyDescent="0.5">
      <c r="A16" s="80" t="s">
        <v>10</v>
      </c>
      <c r="B16" s="81"/>
      <c r="C16" s="82"/>
      <c r="D16" s="82"/>
      <c r="E16" s="49"/>
      <c r="F16" s="73"/>
      <c r="G16" s="73"/>
      <c r="H16" s="74"/>
    </row>
    <row r="17" spans="1:8" ht="14.4" customHeight="1" x14ac:dyDescent="0.45">
      <c r="A17" s="52"/>
      <c r="B17" s="52"/>
      <c r="C17" s="52"/>
      <c r="D17" s="52"/>
      <c r="E17" s="45"/>
      <c r="F17" s="51"/>
      <c r="G17" s="51"/>
      <c r="H17" s="51"/>
    </row>
    <row r="18" spans="1:8" ht="18.600000000000001" thickBot="1" x14ac:dyDescent="0.5">
      <c r="A18" s="70" t="s">
        <v>37</v>
      </c>
      <c r="B18" s="70"/>
      <c r="C18" s="70"/>
      <c r="D18" s="70"/>
      <c r="E18" s="70"/>
      <c r="F18" s="70"/>
      <c r="G18" s="70"/>
      <c r="H18" s="70"/>
    </row>
    <row r="19" spans="1:8" ht="21.6" x14ac:dyDescent="0.45">
      <c r="A19" s="53"/>
      <c r="B19" s="54" t="s">
        <v>33</v>
      </c>
      <c r="C19" s="54" t="s">
        <v>39</v>
      </c>
      <c r="D19" s="54" t="s">
        <v>38</v>
      </c>
      <c r="E19" s="54" t="s">
        <v>34</v>
      </c>
      <c r="F19" s="50" t="s">
        <v>1</v>
      </c>
      <c r="G19" s="54" t="s">
        <v>36</v>
      </c>
      <c r="H19" s="55" t="s">
        <v>35</v>
      </c>
    </row>
    <row r="20" spans="1:8" x14ac:dyDescent="0.45">
      <c r="A20" s="56" t="s">
        <v>20</v>
      </c>
      <c r="B20" s="59"/>
      <c r="C20" s="59"/>
      <c r="D20" s="59"/>
      <c r="E20" s="59"/>
      <c r="F20" s="62"/>
      <c r="G20" s="62"/>
      <c r="H20" s="63"/>
    </row>
    <row r="21" spans="1:8" x14ac:dyDescent="0.45">
      <c r="A21" s="56" t="s">
        <v>21</v>
      </c>
      <c r="B21" s="59"/>
      <c r="C21" s="59"/>
      <c r="D21" s="59"/>
      <c r="E21" s="59"/>
      <c r="F21" s="62"/>
      <c r="G21" s="62"/>
      <c r="H21" s="63"/>
    </row>
    <row r="22" spans="1:8" x14ac:dyDescent="0.45">
      <c r="A22" s="56" t="s">
        <v>22</v>
      </c>
      <c r="B22" s="59"/>
      <c r="C22" s="59"/>
      <c r="D22" s="59"/>
      <c r="E22" s="59"/>
      <c r="F22" s="62"/>
      <c r="G22" s="62"/>
      <c r="H22" s="63"/>
    </row>
    <row r="23" spans="1:8" x14ac:dyDescent="0.45">
      <c r="A23" s="56" t="s">
        <v>23</v>
      </c>
      <c r="B23" s="59"/>
      <c r="C23" s="59"/>
      <c r="D23" s="59"/>
      <c r="E23" s="59"/>
      <c r="F23" s="62"/>
      <c r="G23" s="62"/>
      <c r="H23" s="63"/>
    </row>
    <row r="24" spans="1:8" x14ac:dyDescent="0.45">
      <c r="A24" s="56" t="s">
        <v>24</v>
      </c>
      <c r="B24" s="59"/>
      <c r="C24" s="59"/>
      <c r="D24" s="59"/>
      <c r="E24" s="59"/>
      <c r="F24" s="62"/>
      <c r="G24" s="62"/>
      <c r="H24" s="63"/>
    </row>
    <row r="25" spans="1:8" x14ac:dyDescent="0.45">
      <c r="A25" s="56" t="s">
        <v>25</v>
      </c>
      <c r="B25" s="59"/>
      <c r="C25" s="59"/>
      <c r="D25" s="59"/>
      <c r="E25" s="59"/>
      <c r="F25" s="62"/>
      <c r="G25" s="62"/>
      <c r="H25" s="63"/>
    </row>
    <row r="26" spans="1:8" x14ac:dyDescent="0.45">
      <c r="A26" s="56" t="s">
        <v>26</v>
      </c>
      <c r="B26" s="59"/>
      <c r="C26" s="59"/>
      <c r="D26" s="59"/>
      <c r="E26" s="59"/>
      <c r="F26" s="62"/>
      <c r="G26" s="62"/>
      <c r="H26" s="63"/>
    </row>
    <row r="27" spans="1:8" x14ac:dyDescent="0.45">
      <c r="A27" s="56" t="s">
        <v>27</v>
      </c>
      <c r="B27" s="59"/>
      <c r="C27" s="59"/>
      <c r="D27" s="59"/>
      <c r="E27" s="59"/>
      <c r="F27" s="62"/>
      <c r="G27" s="62"/>
      <c r="H27" s="63"/>
    </row>
    <row r="28" spans="1:8" x14ac:dyDescent="0.45">
      <c r="A28" s="56" t="s">
        <v>28</v>
      </c>
      <c r="B28" s="59"/>
      <c r="C28" s="59"/>
      <c r="D28" s="59"/>
      <c r="E28" s="59"/>
      <c r="F28" s="62"/>
      <c r="G28" s="62"/>
      <c r="H28" s="63"/>
    </row>
    <row r="29" spans="1:8" x14ac:dyDescent="0.45">
      <c r="A29" s="56" t="s">
        <v>29</v>
      </c>
      <c r="B29" s="59"/>
      <c r="C29" s="59"/>
      <c r="D29" s="59"/>
      <c r="E29" s="59"/>
      <c r="F29" s="62"/>
      <c r="G29" s="62"/>
      <c r="H29" s="63"/>
    </row>
    <row r="30" spans="1:8" x14ac:dyDescent="0.45">
      <c r="A30" s="56" t="s">
        <v>30</v>
      </c>
      <c r="B30" s="59"/>
      <c r="C30" s="59"/>
      <c r="D30" s="59"/>
      <c r="E30" s="59"/>
      <c r="F30" s="62"/>
      <c r="G30" s="62"/>
      <c r="H30" s="63"/>
    </row>
    <row r="31" spans="1:8" ht="18.600000000000001" thickBot="1" x14ac:dyDescent="0.5">
      <c r="A31" s="57" t="s">
        <v>31</v>
      </c>
      <c r="B31" s="60"/>
      <c r="C31" s="60"/>
      <c r="D31" s="60"/>
      <c r="E31" s="60"/>
      <c r="F31" s="64"/>
      <c r="G31" s="64"/>
      <c r="H31" s="65"/>
    </row>
    <row r="32" spans="1:8" ht="19.2" thickTop="1" thickBot="1" x14ac:dyDescent="0.5">
      <c r="A32" s="58" t="s">
        <v>32</v>
      </c>
      <c r="B32" s="61"/>
      <c r="C32" s="61"/>
      <c r="D32" s="61"/>
      <c r="E32" s="61"/>
      <c r="F32" s="66"/>
      <c r="G32" s="66"/>
      <c r="H32" s="67"/>
    </row>
  </sheetData>
  <mergeCells count="19">
    <mergeCell ref="A2:H2"/>
    <mergeCell ref="E5:H5"/>
    <mergeCell ref="E6:H6"/>
    <mergeCell ref="E7:H7"/>
    <mergeCell ref="A9:B9"/>
    <mergeCell ref="F9:H9"/>
    <mergeCell ref="A10:B10"/>
    <mergeCell ref="F10:H10"/>
    <mergeCell ref="A11:B11"/>
    <mergeCell ref="F11:H11"/>
    <mergeCell ref="A12:B12"/>
    <mergeCell ref="F12:H12"/>
    <mergeCell ref="A18:H18"/>
    <mergeCell ref="A13:B13"/>
    <mergeCell ref="F13:H13"/>
    <mergeCell ref="A14:D14"/>
    <mergeCell ref="F14:H16"/>
    <mergeCell ref="A15:D15"/>
    <mergeCell ref="A16:D16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見積書</vt:lpstr>
      <vt:lpstr>記入例!Print_Area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