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V:\02課専用\322101管理係\002₋受動喫煙\09 民間喫煙所助成\03 助成金受付マニュアル・詳細書類\R7年度事前相談用書類\03 維持管理費\"/>
    </mc:Choice>
  </mc:AlternateContent>
  <xr:revisionPtr revIDLastSave="0" documentId="13_ncr:1_{259E18CD-B953-4263-B1D0-EE0E30D3ED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【見込】支出額一覧表" sheetId="6" r:id="rId1"/>
    <sheet name="【実績】支出額一覧表 (4月～9月)" sheetId="9" r:id="rId2"/>
    <sheet name="【実績】支出額一覧表 (10月～3月)" sheetId="11" r:id="rId3"/>
    <sheet name="【見込】支出額一覧表 (パーテーション型)" sheetId="12" r:id="rId4"/>
    <sheet name="【実績】支出額一覧表 (4月～9月) (パーテーション型)" sheetId="13" r:id="rId5"/>
    <sheet name="【実績】支出額一覧表 (10月～3月) (パーテーション型)" sheetId="14" r:id="rId6"/>
  </sheets>
  <definedNames>
    <definedName name="_xlnm.Print_Area" localSheetId="0">【見込】支出額一覧表!$A$1:$N$32</definedName>
    <definedName name="_xlnm.Print_Area" localSheetId="3">'【見込】支出額一覧表 (パーテーション型)'!$A$1:$N$32</definedName>
    <definedName name="_xlnm.Print_Area" localSheetId="2">'【実績】支出額一覧表 (10月～3月)'!$A$1:$N$26</definedName>
    <definedName name="_xlnm.Print_Area" localSheetId="5">'【実績】支出額一覧表 (10月～3月) (パーテーション型)'!$A$1:$N$26</definedName>
    <definedName name="_xlnm.Print_Area" localSheetId="1">'【実績】支出額一覧表 (4月～9月)'!$A$1:$N$26</definedName>
    <definedName name="_xlnm.Print_Area" localSheetId="4">'【実績】支出額一覧表 (4月～9月) (パーテーション型)'!$A$1:$N$26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4" l="1"/>
  <c r="K8" i="14"/>
  <c r="K9" i="14"/>
  <c r="K10" i="14"/>
  <c r="K11" i="14"/>
  <c r="K7" i="14"/>
  <c r="C12" i="14"/>
  <c r="C8" i="14"/>
  <c r="C9" i="14"/>
  <c r="C10" i="14"/>
  <c r="C11" i="14"/>
  <c r="C7" i="14"/>
  <c r="K12" i="13"/>
  <c r="K8" i="13"/>
  <c r="K9" i="13"/>
  <c r="K10" i="13"/>
  <c r="K11" i="13"/>
  <c r="K7" i="13"/>
  <c r="C12" i="13"/>
  <c r="C8" i="13"/>
  <c r="C9" i="13"/>
  <c r="C10" i="13"/>
  <c r="C11" i="13"/>
  <c r="C7" i="13"/>
  <c r="K18" i="12"/>
  <c r="K8" i="12"/>
  <c r="K9" i="12"/>
  <c r="K10" i="12"/>
  <c r="K11" i="12"/>
  <c r="K12" i="12"/>
  <c r="K13" i="12"/>
  <c r="K14" i="12"/>
  <c r="K15" i="12"/>
  <c r="K16" i="12"/>
  <c r="K17" i="12"/>
  <c r="K7" i="12"/>
  <c r="C18" i="12"/>
  <c r="C8" i="12"/>
  <c r="C9" i="12"/>
  <c r="C10" i="12"/>
  <c r="C11" i="12"/>
  <c r="C12" i="12"/>
  <c r="C13" i="12"/>
  <c r="C14" i="12"/>
  <c r="C15" i="12"/>
  <c r="C16" i="12"/>
  <c r="C17" i="12"/>
  <c r="C7" i="12"/>
  <c r="I14" i="14"/>
  <c r="H14" i="14"/>
  <c r="G14" i="14"/>
  <c r="F14" i="14"/>
  <c r="B14" i="14"/>
  <c r="M16" i="14" s="1"/>
  <c r="J12" i="14"/>
  <c r="L12" i="14" s="1"/>
  <c r="D12" i="14"/>
  <c r="N12" i="14" s="1"/>
  <c r="J11" i="14"/>
  <c r="L11" i="14" s="1"/>
  <c r="D11" i="14"/>
  <c r="N11" i="14" s="1"/>
  <c r="J10" i="14"/>
  <c r="L10" i="14" s="1"/>
  <c r="D10" i="14"/>
  <c r="N10" i="14" s="1"/>
  <c r="J9" i="14"/>
  <c r="L9" i="14" s="1"/>
  <c r="D9" i="14"/>
  <c r="N9" i="14" s="1"/>
  <c r="J8" i="14"/>
  <c r="L8" i="14" s="1"/>
  <c r="D8" i="14"/>
  <c r="N8" i="14" s="1"/>
  <c r="J7" i="14"/>
  <c r="I14" i="13"/>
  <c r="H14" i="13"/>
  <c r="G14" i="13"/>
  <c r="F14" i="13"/>
  <c r="B14" i="13"/>
  <c r="M16" i="13" s="1"/>
  <c r="J12" i="13"/>
  <c r="L12" i="13" s="1"/>
  <c r="D12" i="13"/>
  <c r="N12" i="13" s="1"/>
  <c r="J11" i="13"/>
  <c r="L11" i="13" s="1"/>
  <c r="D11" i="13"/>
  <c r="N11" i="13" s="1"/>
  <c r="J10" i="13"/>
  <c r="L10" i="13" s="1"/>
  <c r="D10" i="13"/>
  <c r="N10" i="13" s="1"/>
  <c r="J9" i="13"/>
  <c r="L9" i="13" s="1"/>
  <c r="D9" i="13"/>
  <c r="N9" i="13" s="1"/>
  <c r="J8" i="13"/>
  <c r="L8" i="13" s="1"/>
  <c r="D8" i="13"/>
  <c r="N8" i="13" s="1"/>
  <c r="J7" i="13"/>
  <c r="I20" i="12"/>
  <c r="H20" i="12"/>
  <c r="G20" i="12"/>
  <c r="F20" i="12"/>
  <c r="B20" i="12"/>
  <c r="M22" i="12" s="1"/>
  <c r="J18" i="12"/>
  <c r="L18" i="12" s="1"/>
  <c r="D18" i="12"/>
  <c r="N18" i="12" s="1"/>
  <c r="J17" i="12"/>
  <c r="L17" i="12" s="1"/>
  <c r="D17" i="12"/>
  <c r="N17" i="12" s="1"/>
  <c r="J16" i="12"/>
  <c r="L16" i="12" s="1"/>
  <c r="D16" i="12"/>
  <c r="N16" i="12" s="1"/>
  <c r="J15" i="12"/>
  <c r="L15" i="12" s="1"/>
  <c r="D15" i="12"/>
  <c r="N15" i="12" s="1"/>
  <c r="J14" i="12"/>
  <c r="L14" i="12" s="1"/>
  <c r="D14" i="12"/>
  <c r="N14" i="12" s="1"/>
  <c r="J13" i="12"/>
  <c r="L13" i="12" s="1"/>
  <c r="D13" i="12"/>
  <c r="N13" i="12" s="1"/>
  <c r="J12" i="12"/>
  <c r="L12" i="12" s="1"/>
  <c r="D12" i="12"/>
  <c r="N12" i="12" s="1"/>
  <c r="J11" i="12"/>
  <c r="L11" i="12" s="1"/>
  <c r="D11" i="12"/>
  <c r="N11" i="12" s="1"/>
  <c r="J10" i="12"/>
  <c r="L10" i="12" s="1"/>
  <c r="D10" i="12"/>
  <c r="N10" i="12" s="1"/>
  <c r="J9" i="12"/>
  <c r="L9" i="12" s="1"/>
  <c r="D9" i="12"/>
  <c r="N9" i="12" s="1"/>
  <c r="J8" i="12"/>
  <c r="L8" i="12" s="1"/>
  <c r="D8" i="12"/>
  <c r="N8" i="12" s="1"/>
  <c r="J7" i="12"/>
  <c r="I14" i="11"/>
  <c r="H14" i="11"/>
  <c r="G14" i="11"/>
  <c r="F14" i="11"/>
  <c r="B14" i="11"/>
  <c r="M16" i="11" s="1"/>
  <c r="J12" i="11"/>
  <c r="K12" i="11" s="1"/>
  <c r="L12" i="11" s="1"/>
  <c r="C12" i="11"/>
  <c r="D12" i="11" s="1"/>
  <c r="N12" i="11" s="1"/>
  <c r="J11" i="11"/>
  <c r="K11" i="11" s="1"/>
  <c r="L11" i="11" s="1"/>
  <c r="C11" i="11"/>
  <c r="D11" i="11" s="1"/>
  <c r="N11" i="11" s="1"/>
  <c r="J10" i="11"/>
  <c r="K10" i="11" s="1"/>
  <c r="L10" i="11" s="1"/>
  <c r="C10" i="11"/>
  <c r="D10" i="11" s="1"/>
  <c r="N10" i="11" s="1"/>
  <c r="J9" i="11"/>
  <c r="K9" i="11" s="1"/>
  <c r="L9" i="11" s="1"/>
  <c r="C9" i="11"/>
  <c r="D9" i="11" s="1"/>
  <c r="N9" i="11" s="1"/>
  <c r="J8" i="11"/>
  <c r="K8" i="11" s="1"/>
  <c r="L8" i="11" s="1"/>
  <c r="C8" i="11"/>
  <c r="D8" i="11" s="1"/>
  <c r="N8" i="11" s="1"/>
  <c r="J7" i="11"/>
  <c r="C7" i="11"/>
  <c r="I14" i="9"/>
  <c r="H14" i="9"/>
  <c r="G14" i="9"/>
  <c r="F14" i="9"/>
  <c r="B14" i="9"/>
  <c r="M16" i="9" s="1"/>
  <c r="J12" i="9"/>
  <c r="K12" i="9" s="1"/>
  <c r="L12" i="9" s="1"/>
  <c r="C12" i="9"/>
  <c r="D12" i="9" s="1"/>
  <c r="N12" i="9" s="1"/>
  <c r="J11" i="9"/>
  <c r="K11" i="9" s="1"/>
  <c r="L11" i="9" s="1"/>
  <c r="C11" i="9"/>
  <c r="D11" i="9" s="1"/>
  <c r="N11" i="9" s="1"/>
  <c r="J10" i="9"/>
  <c r="K10" i="9" s="1"/>
  <c r="L10" i="9" s="1"/>
  <c r="C10" i="9"/>
  <c r="D10" i="9" s="1"/>
  <c r="N10" i="9" s="1"/>
  <c r="J9" i="9"/>
  <c r="K9" i="9" s="1"/>
  <c r="L9" i="9" s="1"/>
  <c r="C9" i="9"/>
  <c r="D9" i="9" s="1"/>
  <c r="N9" i="9" s="1"/>
  <c r="J8" i="9"/>
  <c r="K8" i="9" s="1"/>
  <c r="L8" i="9" s="1"/>
  <c r="C8" i="9"/>
  <c r="D8" i="9" s="1"/>
  <c r="N8" i="9" s="1"/>
  <c r="J7" i="9"/>
  <c r="C7" i="9"/>
  <c r="M30" i="6"/>
  <c r="N20" i="6"/>
  <c r="N18" i="6"/>
  <c r="N8" i="6"/>
  <c r="N9" i="6"/>
  <c r="N10" i="6"/>
  <c r="N11" i="6"/>
  <c r="N12" i="6"/>
  <c r="N13" i="6"/>
  <c r="N14" i="6"/>
  <c r="N15" i="6"/>
  <c r="N16" i="6"/>
  <c r="N17" i="6"/>
  <c r="N7" i="6"/>
  <c r="M28" i="6"/>
  <c r="M27" i="6"/>
  <c r="M26" i="6"/>
  <c r="C20" i="6"/>
  <c r="C18" i="6"/>
  <c r="D18" i="6" s="1"/>
  <c r="C17" i="6"/>
  <c r="D17" i="6" s="1"/>
  <c r="C8" i="6"/>
  <c r="D8" i="6" s="1"/>
  <c r="C9" i="6"/>
  <c r="D9" i="6" s="1"/>
  <c r="C10" i="6"/>
  <c r="D10" i="6" s="1"/>
  <c r="C11" i="6"/>
  <c r="D11" i="6" s="1"/>
  <c r="C12" i="6"/>
  <c r="D12" i="6" s="1"/>
  <c r="C13" i="6"/>
  <c r="D13" i="6" s="1"/>
  <c r="C14" i="6"/>
  <c r="D14" i="6" s="1"/>
  <c r="C15" i="6"/>
  <c r="D15" i="6" s="1"/>
  <c r="C16" i="6"/>
  <c r="D16" i="6" s="1"/>
  <c r="C7" i="6"/>
  <c r="D7" i="6" s="1"/>
  <c r="J15" i="6"/>
  <c r="K15" i="6" s="1"/>
  <c r="L15" i="6" s="1"/>
  <c r="J14" i="6"/>
  <c r="K14" i="6" s="1"/>
  <c r="L14" i="6" s="1"/>
  <c r="J13" i="6"/>
  <c r="K13" i="6" s="1"/>
  <c r="L13" i="6" s="1"/>
  <c r="J11" i="6"/>
  <c r="K11" i="6" s="1"/>
  <c r="L11" i="6" s="1"/>
  <c r="J10" i="6"/>
  <c r="K10" i="6" s="1"/>
  <c r="L10" i="6" s="1"/>
  <c r="J9" i="6"/>
  <c r="K9" i="6" s="1"/>
  <c r="L9" i="6" s="1"/>
  <c r="J8" i="6"/>
  <c r="K8" i="6" s="1"/>
  <c r="I20" i="6"/>
  <c r="H20" i="6"/>
  <c r="G20" i="6"/>
  <c r="F20" i="6"/>
  <c r="B20" i="6"/>
  <c r="M22" i="6" s="1"/>
  <c r="J18" i="6"/>
  <c r="K18" i="6" s="1"/>
  <c r="L18" i="6" s="1"/>
  <c r="J17" i="6"/>
  <c r="K17" i="6" s="1"/>
  <c r="L17" i="6" s="1"/>
  <c r="J16" i="6"/>
  <c r="K16" i="6" s="1"/>
  <c r="L16" i="6" s="1"/>
  <c r="J12" i="6"/>
  <c r="K12" i="6" s="1"/>
  <c r="L12" i="6" s="1"/>
  <c r="J7" i="6"/>
  <c r="K7" i="6" s="1"/>
  <c r="L7" i="6" s="1"/>
  <c r="D20" i="6"/>
  <c r="C14" i="14" l="1"/>
  <c r="M20" i="14" s="1"/>
  <c r="D7" i="14"/>
  <c r="J14" i="14"/>
  <c r="M17" i="14" s="1"/>
  <c r="M18" i="14"/>
  <c r="C14" i="13"/>
  <c r="M20" i="13" s="1"/>
  <c r="D7" i="13"/>
  <c r="J14" i="13"/>
  <c r="M17" i="13" s="1"/>
  <c r="M18" i="13"/>
  <c r="C20" i="12"/>
  <c r="M26" i="12" s="1"/>
  <c r="D7" i="12"/>
  <c r="J20" i="12"/>
  <c r="M23" i="12" s="1"/>
  <c r="M24" i="12"/>
  <c r="C14" i="11"/>
  <c r="M20" i="11" s="1"/>
  <c r="D7" i="11"/>
  <c r="J14" i="11"/>
  <c r="M17" i="11" s="1"/>
  <c r="K7" i="11"/>
  <c r="M18" i="11"/>
  <c r="C14" i="9"/>
  <c r="M20" i="9" s="1"/>
  <c r="D7" i="9"/>
  <c r="J14" i="9"/>
  <c r="M17" i="9" s="1"/>
  <c r="K7" i="9"/>
  <c r="M18" i="9"/>
  <c r="L8" i="6"/>
  <c r="K20" i="6"/>
  <c r="J20" i="6"/>
  <c r="M23" i="6" s="1"/>
  <c r="L20" i="6"/>
  <c r="M31" i="6" s="1"/>
  <c r="M32" i="6" s="1"/>
  <c r="M24" i="6"/>
  <c r="K14" i="14" l="1"/>
  <c r="M21" i="14" s="1"/>
  <c r="L7" i="14"/>
  <c r="L14" i="14" s="1"/>
  <c r="M25" i="14" s="1"/>
  <c r="D14" i="14"/>
  <c r="M24" i="14" s="1"/>
  <c r="M26" i="14" s="1"/>
  <c r="N7" i="14"/>
  <c r="N14" i="14" s="1"/>
  <c r="M22" i="14"/>
  <c r="K14" i="13"/>
  <c r="M21" i="13" s="1"/>
  <c r="L7" i="13"/>
  <c r="L14" i="13" s="1"/>
  <c r="M25" i="13" s="1"/>
  <c r="D14" i="13"/>
  <c r="M24" i="13" s="1"/>
  <c r="M26" i="13" s="1"/>
  <c r="N7" i="13"/>
  <c r="N14" i="13" s="1"/>
  <c r="M22" i="13"/>
  <c r="K20" i="12"/>
  <c r="M27" i="12" s="1"/>
  <c r="L7" i="12"/>
  <c r="L20" i="12" s="1"/>
  <c r="M31" i="12" s="1"/>
  <c r="D20" i="12"/>
  <c r="M30" i="12" s="1"/>
  <c r="M32" i="12" s="1"/>
  <c r="N7" i="12"/>
  <c r="N20" i="12" s="1"/>
  <c r="M28" i="12"/>
  <c r="K14" i="11"/>
  <c r="M21" i="11" s="1"/>
  <c r="L7" i="11"/>
  <c r="L14" i="11" s="1"/>
  <c r="M25" i="11" s="1"/>
  <c r="D14" i="11"/>
  <c r="M24" i="11" s="1"/>
  <c r="M26" i="11" s="1"/>
  <c r="N7" i="11"/>
  <c r="N14" i="11" s="1"/>
  <c r="M22" i="11"/>
  <c r="K14" i="9"/>
  <c r="M21" i="9" s="1"/>
  <c r="L7" i="9"/>
  <c r="L14" i="9" s="1"/>
  <c r="M25" i="9" s="1"/>
  <c r="D14" i="9"/>
  <c r="M24" i="9" s="1"/>
  <c r="M26" i="9" s="1"/>
  <c r="N7" i="9"/>
  <c r="N14" i="9" s="1"/>
  <c r="M22" i="9"/>
</calcChain>
</file>

<file path=xl/sharedStrings.xml><?xml version="1.0" encoding="utf-8"?>
<sst xmlns="http://schemas.openxmlformats.org/spreadsheetml/2006/main" count="246" uniqueCount="53">
  <si>
    <t>合計</t>
    <rPh sb="0" eb="2">
      <t>ゴウケイ</t>
    </rPh>
    <phoneticPr fontId="4"/>
  </si>
  <si>
    <t>実施期間</t>
    <rPh sb="0" eb="2">
      <t>ジッシ</t>
    </rPh>
    <rPh sb="2" eb="4">
      <t>キカン</t>
    </rPh>
    <phoneticPr fontId="4"/>
  </si>
  <si>
    <t>(A)</t>
    <phoneticPr fontId="3"/>
  </si>
  <si>
    <t>賃料</t>
    <rPh sb="0" eb="2">
      <t>チンリョウ</t>
    </rPh>
    <phoneticPr fontId="4"/>
  </si>
  <si>
    <t>電気代</t>
    <rPh sb="0" eb="2">
      <t>デンキ</t>
    </rPh>
    <rPh sb="2" eb="3">
      <t>ダイ</t>
    </rPh>
    <phoneticPr fontId="4"/>
  </si>
  <si>
    <t>清掃費</t>
    <phoneticPr fontId="3"/>
  </si>
  <si>
    <t>ごみ処理費</t>
    <phoneticPr fontId="3"/>
  </si>
  <si>
    <t>(B)</t>
    <phoneticPr fontId="3"/>
  </si>
  <si>
    <t>合計(賃料以外)</t>
    <rPh sb="5" eb="7">
      <t>イガイ</t>
    </rPh>
    <phoneticPr fontId="3"/>
  </si>
  <si>
    <t>令和　年度　支出額一覧表【見込】</t>
    <rPh sb="0" eb="2">
      <t>レイワ</t>
    </rPh>
    <rPh sb="3" eb="5">
      <t>ネンド</t>
    </rPh>
    <rPh sb="6" eb="8">
      <t>シシュツ</t>
    </rPh>
    <rPh sb="8" eb="9">
      <t>ガク</t>
    </rPh>
    <rPh sb="9" eb="11">
      <t>イチラン</t>
    </rPh>
    <rPh sb="11" eb="12">
      <t>ヒョウ</t>
    </rPh>
    <rPh sb="13" eb="15">
      <t>ミコミ</t>
    </rPh>
    <phoneticPr fontId="4"/>
  </si>
  <si>
    <t>区分</t>
    <rPh sb="0" eb="2">
      <t>クブン</t>
    </rPh>
    <phoneticPr fontId="4"/>
  </si>
  <si>
    <t>設置場所</t>
    <rPh sb="0" eb="2">
      <t>セッチ</t>
    </rPh>
    <rPh sb="2" eb="4">
      <t>バショ</t>
    </rPh>
    <phoneticPr fontId="3"/>
  </si>
  <si>
    <t>公衆喫煙所の名称</t>
    <rPh sb="0" eb="5">
      <t>コウシュウキツエンジョ</t>
    </rPh>
    <rPh sb="6" eb="8">
      <t>メイショウ</t>
    </rPh>
    <phoneticPr fontId="3"/>
  </si>
  <si>
    <t>　新宿区</t>
    <rPh sb="1" eb="4">
      <t>シンジュクク</t>
    </rPh>
    <phoneticPr fontId="3"/>
  </si>
  <si>
    <t>維持管理費用（上半期）</t>
    <rPh sb="0" eb="2">
      <t>イジ</t>
    </rPh>
    <rPh sb="2" eb="5">
      <t>カンリヒ</t>
    </rPh>
    <rPh sb="5" eb="6">
      <t>ヨウ</t>
    </rPh>
    <phoneticPr fontId="4"/>
  </si>
  <si>
    <t>その他</t>
    <rPh sb="2" eb="3">
      <t>タ</t>
    </rPh>
    <phoneticPr fontId="3"/>
  </si>
  <si>
    <t>　□屋内公衆喫煙所　　□屋外公衆喫煙所（コンテナ型）</t>
    <rPh sb="2" eb="4">
      <t>オクナイ</t>
    </rPh>
    <rPh sb="4" eb="6">
      <t>コウシュウ</t>
    </rPh>
    <rPh sb="6" eb="9">
      <t>キツエンジョ</t>
    </rPh>
    <rPh sb="12" eb="14">
      <t>オクガイ</t>
    </rPh>
    <rPh sb="14" eb="16">
      <t>コウシュウ</t>
    </rPh>
    <rPh sb="16" eb="19">
      <t>キツエンジョ</t>
    </rPh>
    <rPh sb="24" eb="25">
      <t>カタ</t>
    </rPh>
    <phoneticPr fontId="3"/>
  </si>
  <si>
    <t>令和　　年4月　1日～令和　　年3月31日</t>
    <phoneticPr fontId="3"/>
  </si>
  <si>
    <r>
      <t>※１　維持管理費用はすべて</t>
    </r>
    <r>
      <rPr>
        <b/>
        <u/>
        <sz val="11"/>
        <color theme="1"/>
        <rFont val="HGPｺﾞｼｯｸM"/>
        <family val="3"/>
        <charset val="128"/>
      </rPr>
      <t>税抜きの金額</t>
    </r>
    <r>
      <rPr>
        <sz val="11"/>
        <color theme="1"/>
        <rFont val="HGPｺﾞｼｯｸM"/>
        <family val="3"/>
        <charset val="128"/>
      </rPr>
      <t>で記載</t>
    </r>
    <rPh sb="3" eb="5">
      <t>イジ</t>
    </rPh>
    <rPh sb="5" eb="7">
      <t>カンリ</t>
    </rPh>
    <rPh sb="7" eb="9">
      <t>ヒヨウ</t>
    </rPh>
    <rPh sb="13" eb="14">
      <t>ゼイ</t>
    </rPh>
    <rPh sb="14" eb="15">
      <t>ヌ</t>
    </rPh>
    <rPh sb="17" eb="19">
      <t>キンガク</t>
    </rPh>
    <rPh sb="20" eb="22">
      <t>キサイ</t>
    </rPh>
    <phoneticPr fontId="3"/>
  </si>
  <si>
    <t>※2　賃料・電気代・清掃費・ごみ処理費以外の費用については、備考欄に内訳を記載</t>
    <phoneticPr fontId="3"/>
  </si>
  <si>
    <t>※4　算出根拠となる契約書、見積書等を添付</t>
    <rPh sb="10" eb="13">
      <t>ケイヤクショ</t>
    </rPh>
    <phoneticPr fontId="3"/>
  </si>
  <si>
    <r>
      <t xml:space="preserve">助成額（賃料）
</t>
    </r>
    <r>
      <rPr>
        <sz val="8"/>
        <color theme="1"/>
        <rFont val="HGPｺﾞｼｯｸM"/>
        <family val="3"/>
        <charset val="128"/>
      </rPr>
      <t>＜上限50,000円＞</t>
    </r>
    <rPh sb="0" eb="3">
      <t>ジョセイガク</t>
    </rPh>
    <rPh sb="4" eb="6">
      <t>チンリョウ</t>
    </rPh>
    <rPh sb="9" eb="11">
      <t>ジョウゲン</t>
    </rPh>
    <rPh sb="17" eb="18">
      <t>エン</t>
    </rPh>
    <phoneticPr fontId="3"/>
  </si>
  <si>
    <r>
      <t xml:space="preserve">助成対象経費
</t>
    </r>
    <r>
      <rPr>
        <sz val="8"/>
        <color theme="1"/>
        <rFont val="HGPｺﾞｼｯｸM"/>
        <family val="3"/>
        <charset val="128"/>
      </rPr>
      <t>＜上限100,000円＞</t>
    </r>
    <rPh sb="0" eb="4">
      <t>ジョセイタイショウ</t>
    </rPh>
    <rPh sb="4" eb="6">
      <t>ケイヒ</t>
    </rPh>
    <rPh sb="8" eb="10">
      <t>ジョウゲン</t>
    </rPh>
    <rPh sb="17" eb="18">
      <t>エン</t>
    </rPh>
    <phoneticPr fontId="3"/>
  </si>
  <si>
    <t>(A)賃料</t>
    <rPh sb="3" eb="5">
      <t>チンリョウ</t>
    </rPh>
    <phoneticPr fontId="3"/>
  </si>
  <si>
    <t>(B)賃料以外</t>
    <rPh sb="3" eb="5">
      <t>チンリョウ</t>
    </rPh>
    <rPh sb="5" eb="7">
      <t>イガイ</t>
    </rPh>
    <phoneticPr fontId="3"/>
  </si>
  <si>
    <t>合計（A+B）</t>
    <rPh sb="0" eb="2">
      <t>ゴウケイ</t>
    </rPh>
    <phoneticPr fontId="4"/>
  </si>
  <si>
    <t>賃料</t>
    <rPh sb="0" eb="2">
      <t>チンリョウ</t>
    </rPh>
    <phoneticPr fontId="3"/>
  </si>
  <si>
    <t>賃料以外</t>
    <rPh sb="0" eb="2">
      <t>チンリョウ</t>
    </rPh>
    <rPh sb="2" eb="4">
      <t>イガイ</t>
    </rPh>
    <phoneticPr fontId="3"/>
  </si>
  <si>
    <t>合計</t>
    <rPh sb="0" eb="2">
      <t>ゴウケイ</t>
    </rPh>
    <phoneticPr fontId="3"/>
  </si>
  <si>
    <t>賃料以外</t>
    <rPh sb="0" eb="2">
      <t>チンリョウ</t>
    </rPh>
    <rPh sb="2" eb="4">
      <t>イガイ</t>
    </rPh>
    <phoneticPr fontId="3"/>
  </si>
  <si>
    <t>合計</t>
    <rPh sb="0" eb="2">
      <t>ゴウケイ</t>
    </rPh>
    <phoneticPr fontId="3"/>
  </si>
  <si>
    <t>（単位：円）</t>
    <phoneticPr fontId="3"/>
  </si>
  <si>
    <t>助成対象経費</t>
    <phoneticPr fontId="3"/>
  </si>
  <si>
    <t>助成額月計</t>
    <rPh sb="0" eb="3">
      <t>ジョセイガク</t>
    </rPh>
    <rPh sb="3" eb="5">
      <t>ゲッケイ</t>
    </rPh>
    <phoneticPr fontId="3"/>
  </si>
  <si>
    <t>交付申請額</t>
    <rPh sb="0" eb="2">
      <t>コウフ</t>
    </rPh>
    <rPh sb="2" eb="4">
      <t>シンセイ</t>
    </rPh>
    <rPh sb="4" eb="5">
      <t>ガク</t>
    </rPh>
    <phoneticPr fontId="3"/>
  </si>
  <si>
    <t>総事業経費</t>
    <rPh sb="0" eb="1">
      <t>ソウ</t>
    </rPh>
    <rPh sb="1" eb="3">
      <t>ジギョウ</t>
    </rPh>
    <rPh sb="3" eb="5">
      <t>ケイヒ</t>
    </rPh>
    <phoneticPr fontId="3"/>
  </si>
  <si>
    <r>
      <t xml:space="preserve">助成対象経費
</t>
    </r>
    <r>
      <rPr>
        <sz val="8"/>
        <color theme="1"/>
        <rFont val="HGPｺﾞｼｯｸM"/>
        <family val="3"/>
        <charset val="128"/>
      </rPr>
      <t>＜上限100,000円＞</t>
    </r>
    <rPh sb="0" eb="6">
      <t>ジョセイタイショウケイヒ</t>
    </rPh>
    <rPh sb="8" eb="10">
      <t>ジョウゲン</t>
    </rPh>
    <rPh sb="17" eb="18">
      <t>エン</t>
    </rPh>
    <phoneticPr fontId="3"/>
  </si>
  <si>
    <r>
      <rPr>
        <sz val="9.5"/>
        <color theme="1"/>
        <rFont val="HGPｺﾞｼｯｸM"/>
        <family val="3"/>
        <charset val="128"/>
      </rPr>
      <t>助成額（賃料以外）</t>
    </r>
    <r>
      <rPr>
        <sz val="10"/>
        <color theme="1"/>
        <rFont val="HGPｺﾞｼｯｸM"/>
        <family val="3"/>
        <charset val="128"/>
      </rPr>
      <t xml:space="preserve">
</t>
    </r>
    <r>
      <rPr>
        <sz val="8"/>
        <color theme="1"/>
        <rFont val="HGPｺﾞｼｯｸM"/>
        <family val="3"/>
        <charset val="128"/>
      </rPr>
      <t>＜上限50,000円＞</t>
    </r>
    <rPh sb="0" eb="3">
      <t>ジョセイガク</t>
    </rPh>
    <rPh sb="4" eb="6">
      <t>チンリョウ</t>
    </rPh>
    <rPh sb="6" eb="8">
      <t>イガイ</t>
    </rPh>
    <rPh sb="11" eb="13">
      <t>ジョウゲン</t>
    </rPh>
    <rPh sb="19" eb="20">
      <t>エン</t>
    </rPh>
    <phoneticPr fontId="4"/>
  </si>
  <si>
    <t>※3　月助成上限額＝100,000×1/2(賃料)＋100,000×1/2(賃料以外分)</t>
    <rPh sb="3" eb="4">
      <t>ツキ</t>
    </rPh>
    <rPh sb="4" eb="6">
      <t>ジョセイ</t>
    </rPh>
    <rPh sb="6" eb="8">
      <t>ジョウゲン</t>
    </rPh>
    <rPh sb="8" eb="9">
      <t>ガク</t>
    </rPh>
    <rPh sb="22" eb="24">
      <t>チンリョウ</t>
    </rPh>
    <rPh sb="38" eb="40">
      <t>チンリョウ</t>
    </rPh>
    <rPh sb="40" eb="42">
      <t>イガイ</t>
    </rPh>
    <rPh sb="42" eb="43">
      <t>ブン</t>
    </rPh>
    <phoneticPr fontId="3"/>
  </si>
  <si>
    <t>維持管理費用（年間）</t>
    <rPh sb="0" eb="2">
      <t>イジ</t>
    </rPh>
    <rPh sb="2" eb="5">
      <t>カンリヒ</t>
    </rPh>
    <rPh sb="5" eb="6">
      <t>ヨウ</t>
    </rPh>
    <rPh sb="7" eb="9">
      <t>ネンカン</t>
    </rPh>
    <phoneticPr fontId="4"/>
  </si>
  <si>
    <t>令和　　年4月　1日～令和　　年9月30日</t>
    <phoneticPr fontId="3"/>
  </si>
  <si>
    <t>令和　年度　支出額一覧表【実績】</t>
    <rPh sb="0" eb="2">
      <t>レイワ</t>
    </rPh>
    <rPh sb="3" eb="5">
      <t>ネンド</t>
    </rPh>
    <rPh sb="6" eb="8">
      <t>シシュツ</t>
    </rPh>
    <rPh sb="8" eb="9">
      <t>ガク</t>
    </rPh>
    <rPh sb="9" eb="11">
      <t>イチラン</t>
    </rPh>
    <rPh sb="11" eb="12">
      <t>ヒョウ</t>
    </rPh>
    <rPh sb="13" eb="15">
      <t>ジッセキ</t>
    </rPh>
    <phoneticPr fontId="4"/>
  </si>
  <si>
    <t>維持管理費用（下半期）</t>
    <rPh sb="0" eb="2">
      <t>イジ</t>
    </rPh>
    <rPh sb="2" eb="5">
      <t>カンリヒ</t>
    </rPh>
    <rPh sb="5" eb="6">
      <t>ヨウ</t>
    </rPh>
    <rPh sb="7" eb="8">
      <t>シタ</t>
    </rPh>
    <phoneticPr fontId="4"/>
  </si>
  <si>
    <t>令和　　年10月　1日～令和　　年3月31日</t>
    <phoneticPr fontId="3"/>
  </si>
  <si>
    <t>【備考欄】</t>
    <rPh sb="1" eb="4">
      <t>ビコウラン</t>
    </rPh>
    <phoneticPr fontId="3"/>
  </si>
  <si>
    <t>※3　月助成上限額＝60,000×1/2(賃料)＋60,000×1/2(賃料以外分)</t>
    <rPh sb="3" eb="4">
      <t>ツキ</t>
    </rPh>
    <rPh sb="4" eb="6">
      <t>ジョセイ</t>
    </rPh>
    <rPh sb="6" eb="8">
      <t>ジョウゲン</t>
    </rPh>
    <rPh sb="8" eb="9">
      <t>ガク</t>
    </rPh>
    <rPh sb="21" eb="23">
      <t>チンリョウ</t>
    </rPh>
    <rPh sb="36" eb="38">
      <t>チンリョウ</t>
    </rPh>
    <rPh sb="38" eb="40">
      <t>イガイ</t>
    </rPh>
    <rPh sb="40" eb="41">
      <t>ブン</t>
    </rPh>
    <phoneticPr fontId="3"/>
  </si>
  <si>
    <r>
      <t xml:space="preserve">助成対象経費
</t>
    </r>
    <r>
      <rPr>
        <sz val="8"/>
        <color theme="1"/>
        <rFont val="HGPｺﾞｼｯｸM"/>
        <family val="3"/>
        <charset val="128"/>
      </rPr>
      <t>＜上限60,000円＞</t>
    </r>
    <rPh sb="0" eb="4">
      <t>ジョセイタイショウ</t>
    </rPh>
    <rPh sb="4" eb="6">
      <t>ケイヒ</t>
    </rPh>
    <rPh sb="8" eb="10">
      <t>ジョウゲン</t>
    </rPh>
    <rPh sb="16" eb="17">
      <t>エン</t>
    </rPh>
    <phoneticPr fontId="3"/>
  </si>
  <si>
    <r>
      <t xml:space="preserve">助成額（賃料）
</t>
    </r>
    <r>
      <rPr>
        <sz val="8"/>
        <color theme="1"/>
        <rFont val="HGPｺﾞｼｯｸM"/>
        <family val="3"/>
        <charset val="128"/>
      </rPr>
      <t>＜上限30,000円＞</t>
    </r>
    <rPh sb="0" eb="3">
      <t>ジョセイガク</t>
    </rPh>
    <rPh sb="4" eb="6">
      <t>チンリョウ</t>
    </rPh>
    <rPh sb="9" eb="11">
      <t>ジョウゲン</t>
    </rPh>
    <rPh sb="17" eb="18">
      <t>エン</t>
    </rPh>
    <phoneticPr fontId="3"/>
  </si>
  <si>
    <r>
      <t xml:space="preserve">助成対象経費
</t>
    </r>
    <r>
      <rPr>
        <sz val="8"/>
        <color theme="1"/>
        <rFont val="HGPｺﾞｼｯｸM"/>
        <family val="3"/>
        <charset val="128"/>
      </rPr>
      <t>＜上限60,000円＞</t>
    </r>
    <rPh sb="0" eb="6">
      <t>ジョセイタイショウケイヒ</t>
    </rPh>
    <rPh sb="8" eb="10">
      <t>ジョウゲン</t>
    </rPh>
    <rPh sb="16" eb="17">
      <t>エン</t>
    </rPh>
    <phoneticPr fontId="3"/>
  </si>
  <si>
    <r>
      <rPr>
        <sz val="9.5"/>
        <color theme="1"/>
        <rFont val="HGPｺﾞｼｯｸM"/>
        <family val="3"/>
        <charset val="128"/>
      </rPr>
      <t>助成額（賃料以外）</t>
    </r>
    <r>
      <rPr>
        <sz val="10"/>
        <color theme="1"/>
        <rFont val="HGPｺﾞｼｯｸM"/>
        <family val="3"/>
        <charset val="128"/>
      </rPr>
      <t xml:space="preserve">
</t>
    </r>
    <r>
      <rPr>
        <sz val="8"/>
        <color theme="1"/>
        <rFont val="HGPｺﾞｼｯｸM"/>
        <family val="3"/>
        <charset val="128"/>
      </rPr>
      <t>＜上限30,000円＞</t>
    </r>
    <rPh sb="0" eb="3">
      <t>ジョセイガク</t>
    </rPh>
    <rPh sb="4" eb="6">
      <t>チンリョウ</t>
    </rPh>
    <rPh sb="6" eb="8">
      <t>イガイ</t>
    </rPh>
    <rPh sb="11" eb="13">
      <t>ジョウゲン</t>
    </rPh>
    <rPh sb="19" eb="20">
      <t>エン</t>
    </rPh>
    <phoneticPr fontId="4"/>
  </si>
  <si>
    <t>　屋外公衆喫煙所（パーテーション型）</t>
    <rPh sb="1" eb="3">
      <t>オクガイ</t>
    </rPh>
    <rPh sb="3" eb="5">
      <t>コウシュウ</t>
    </rPh>
    <rPh sb="5" eb="8">
      <t>キツエンジョ</t>
    </rPh>
    <rPh sb="16" eb="17">
      <t>ガタ</t>
    </rPh>
    <phoneticPr fontId="3"/>
  </si>
  <si>
    <t>　屋外公衆喫煙所（パーテーション型）</t>
    <phoneticPr fontId="3"/>
  </si>
  <si>
    <t>※4　算出根拠となる契約書、領収書等を添付</t>
    <rPh sb="10" eb="13">
      <t>ケイヤクショ</t>
    </rPh>
    <rPh sb="14" eb="17">
      <t>リョウシュウショ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</si>
</sst>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月&quot;&quot;分&quot;"/>
    <numFmt numFmtId="177" formatCode="#,##0;&quot;△ &quot;#,##0"/>
    <numFmt numFmtId="178" formatCode="0_);[Red]\(0\)"/>
  </numFmts>
  <fonts count="13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8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1"/>
      <color theme="1"/>
      <name val="ＭＳ Ｐゴシック"/>
      <family val="2"/>
      <charset val="128"/>
    </font>
    <font>
      <b/>
      <u/>
      <sz val="11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9.5"/>
      <color theme="1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2" fillId="0" borderId="0" xfId="2" applyFont="1">
      <alignment vertical="center"/>
    </xf>
    <xf numFmtId="38" fontId="2" fillId="0" borderId="0" xfId="2" applyNumberFormat="1" applyFont="1" applyBorder="1">
      <alignment vertical="center"/>
    </xf>
    <xf numFmtId="0" fontId="2" fillId="0" borderId="0" xfId="2" applyFont="1" applyBorder="1">
      <alignment vertical="center"/>
    </xf>
    <xf numFmtId="0" fontId="2" fillId="0" borderId="0" xfId="2" applyFont="1" applyBorder="1" applyAlignment="1">
      <alignment horizontal="center" vertical="center"/>
    </xf>
    <xf numFmtId="38" fontId="2" fillId="0" borderId="0" xfId="3" applyFont="1" applyBorder="1">
      <alignment vertical="center"/>
    </xf>
    <xf numFmtId="0" fontId="7" fillId="0" borderId="0" xfId="2" applyFont="1">
      <alignment vertical="center"/>
    </xf>
    <xf numFmtId="0" fontId="2" fillId="0" borderId="0" xfId="2" applyFont="1" applyBorder="1" applyAlignment="1">
      <alignment vertical="center" shrinkToFit="1"/>
    </xf>
    <xf numFmtId="0" fontId="2" fillId="0" borderId="0" xfId="2" applyFont="1" applyBorder="1" applyAlignment="1">
      <alignment horizontal="center" vertical="center" shrinkToFit="1"/>
    </xf>
    <xf numFmtId="0" fontId="8" fillId="0" borderId="0" xfId="2" applyFont="1" applyAlignment="1">
      <alignment horizontal="left" vertical="center"/>
    </xf>
    <xf numFmtId="0" fontId="8" fillId="0" borderId="0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2" fillId="0" borderId="1" xfId="2" applyFont="1" applyBorder="1" applyAlignment="1">
      <alignment horizontal="center" vertical="center"/>
    </xf>
    <xf numFmtId="38" fontId="2" fillId="0" borderId="24" xfId="4" applyFont="1" applyBorder="1" applyAlignment="1">
      <alignment vertical="center"/>
    </xf>
    <xf numFmtId="38" fontId="2" fillId="0" borderId="24" xfId="4" applyFont="1" applyFill="1" applyBorder="1" applyAlignment="1">
      <alignment vertical="center"/>
    </xf>
    <xf numFmtId="0" fontId="2" fillId="0" borderId="24" xfId="2" applyFont="1" applyBorder="1" applyAlignment="1">
      <alignment horizontal="center" vertical="center"/>
    </xf>
    <xf numFmtId="38" fontId="2" fillId="0" borderId="24" xfId="4" applyFont="1" applyFill="1" applyBorder="1" applyAlignment="1">
      <alignment horizontal="right" vertical="center"/>
    </xf>
    <xf numFmtId="38" fontId="2" fillId="0" borderId="24" xfId="4" applyFont="1" applyBorder="1">
      <alignment vertical="center"/>
    </xf>
    <xf numFmtId="0" fontId="2" fillId="0" borderId="40" xfId="2" applyFont="1" applyFill="1" applyBorder="1" applyAlignment="1">
      <alignment horizontal="left" vertical="center"/>
    </xf>
    <xf numFmtId="0" fontId="2" fillId="0" borderId="30" xfId="2" applyFont="1" applyFill="1" applyBorder="1" applyAlignment="1">
      <alignment horizontal="left" vertical="center"/>
    </xf>
    <xf numFmtId="0" fontId="2" fillId="0" borderId="41" xfId="2" applyFont="1" applyBorder="1">
      <alignment vertical="center"/>
    </xf>
    <xf numFmtId="0" fontId="2" fillId="0" borderId="42" xfId="2" applyFont="1" applyBorder="1">
      <alignment vertical="center"/>
    </xf>
    <xf numFmtId="38" fontId="2" fillId="4" borderId="2" xfId="4" applyFont="1" applyFill="1" applyBorder="1" applyAlignment="1">
      <alignment vertical="center"/>
    </xf>
    <xf numFmtId="38" fontId="2" fillId="4" borderId="1" xfId="4" applyFont="1" applyFill="1" applyBorder="1" applyAlignment="1">
      <alignment vertical="center"/>
    </xf>
    <xf numFmtId="38" fontId="2" fillId="4" borderId="17" xfId="4" applyFont="1" applyFill="1" applyBorder="1" applyAlignment="1">
      <alignment vertical="center"/>
    </xf>
    <xf numFmtId="38" fontId="2" fillId="4" borderId="32" xfId="4" applyFont="1" applyFill="1" applyBorder="1" applyAlignment="1">
      <alignment vertical="center"/>
    </xf>
    <xf numFmtId="38" fontId="2" fillId="4" borderId="8" xfId="4" applyFont="1" applyFill="1" applyBorder="1" applyAlignment="1">
      <alignment vertical="center"/>
    </xf>
    <xf numFmtId="38" fontId="2" fillId="4" borderId="20" xfId="4" applyFont="1" applyFill="1" applyBorder="1" applyAlignment="1">
      <alignment vertical="center"/>
    </xf>
    <xf numFmtId="38" fontId="2" fillId="4" borderId="33" xfId="4" applyFont="1" applyFill="1" applyBorder="1" applyAlignment="1">
      <alignment horizontal="right" vertical="center"/>
    </xf>
    <xf numFmtId="38" fontId="2" fillId="4" borderId="22" xfId="4" applyFont="1" applyFill="1" applyBorder="1" applyAlignment="1">
      <alignment horizontal="right" vertical="center"/>
    </xf>
    <xf numFmtId="38" fontId="2" fillId="4" borderId="23" xfId="4" applyFont="1" applyFill="1" applyBorder="1" applyAlignment="1">
      <alignment horizontal="right" vertical="center"/>
    </xf>
    <xf numFmtId="38" fontId="2" fillId="4" borderId="25" xfId="4" applyFont="1" applyFill="1" applyBorder="1">
      <alignment vertical="center"/>
    </xf>
    <xf numFmtId="38" fontId="2" fillId="4" borderId="26" xfId="4" applyFont="1" applyFill="1" applyBorder="1">
      <alignment vertical="center"/>
    </xf>
    <xf numFmtId="38" fontId="2" fillId="4" borderId="27" xfId="4" applyFont="1" applyFill="1" applyBorder="1">
      <alignment vertical="center"/>
    </xf>
    <xf numFmtId="38" fontId="2" fillId="4" borderId="28" xfId="4" applyFont="1" applyFill="1" applyBorder="1">
      <alignment vertical="center"/>
    </xf>
    <xf numFmtId="0" fontId="2" fillId="0" borderId="4" xfId="2" applyFont="1" applyBorder="1" applyAlignment="1">
      <alignment horizontal="center" vertical="center"/>
    </xf>
    <xf numFmtId="176" fontId="2" fillId="0" borderId="2" xfId="2" applyNumberFormat="1" applyFont="1" applyBorder="1" applyAlignment="1">
      <alignment horizontal="center" vertical="center"/>
    </xf>
    <xf numFmtId="176" fontId="2" fillId="0" borderId="32" xfId="2" applyNumberFormat="1" applyFont="1" applyBorder="1" applyAlignment="1">
      <alignment horizontal="center" vertical="center"/>
    </xf>
    <xf numFmtId="176" fontId="2" fillId="0" borderId="43" xfId="2" applyNumberFormat="1" applyFont="1" applyBorder="1" applyAlignment="1">
      <alignment horizontal="center" vertical="center"/>
    </xf>
    <xf numFmtId="0" fontId="2" fillId="0" borderId="25" xfId="2" applyFont="1" applyBorder="1" applyAlignment="1">
      <alignment horizontal="center" vertical="top"/>
    </xf>
    <xf numFmtId="176" fontId="2" fillId="0" borderId="33" xfId="2" applyNumberFormat="1" applyFont="1" applyBorder="1" applyAlignment="1">
      <alignment horizontal="center" vertical="center"/>
    </xf>
    <xf numFmtId="0" fontId="2" fillId="0" borderId="44" xfId="2" applyFont="1" applyBorder="1">
      <alignment vertical="center"/>
    </xf>
    <xf numFmtId="0" fontId="2" fillId="0" borderId="29" xfId="2" applyFont="1" applyBorder="1">
      <alignment vertical="center"/>
    </xf>
    <xf numFmtId="38" fontId="2" fillId="3" borderId="10" xfId="4" applyFont="1" applyFill="1" applyBorder="1" applyAlignment="1">
      <alignment vertical="center"/>
    </xf>
    <xf numFmtId="38" fontId="2" fillId="3" borderId="7" xfId="4" applyFont="1" applyFill="1" applyBorder="1" applyAlignment="1">
      <alignment vertical="center"/>
    </xf>
    <xf numFmtId="38" fontId="2" fillId="3" borderId="39" xfId="4" applyFont="1" applyFill="1" applyBorder="1" applyAlignment="1">
      <alignment horizontal="right" vertical="center"/>
    </xf>
    <xf numFmtId="38" fontId="2" fillId="4" borderId="13" xfId="4" applyFont="1" applyFill="1" applyBorder="1" applyAlignment="1">
      <alignment vertical="center"/>
    </xf>
    <xf numFmtId="38" fontId="2" fillId="4" borderId="30" xfId="4" applyFont="1" applyFill="1" applyBorder="1" applyAlignment="1">
      <alignment vertical="center"/>
    </xf>
    <xf numFmtId="0" fontId="6" fillId="3" borderId="31" xfId="2" applyFont="1" applyFill="1" applyBorder="1" applyAlignment="1">
      <alignment horizontal="center" vertical="center"/>
    </xf>
    <xf numFmtId="0" fontId="6" fillId="4" borderId="4" xfId="2" applyFont="1" applyFill="1" applyBorder="1" applyAlignment="1">
      <alignment horizontal="center" vertical="center"/>
    </xf>
    <xf numFmtId="0" fontId="6" fillId="4" borderId="3" xfId="2" applyFont="1" applyFill="1" applyBorder="1" applyAlignment="1">
      <alignment horizontal="center" vertical="center"/>
    </xf>
    <xf numFmtId="38" fontId="2" fillId="3" borderId="18" xfId="4" applyFont="1" applyFill="1" applyBorder="1" applyAlignment="1">
      <alignment vertical="center"/>
    </xf>
    <xf numFmtId="38" fontId="2" fillId="3" borderId="47" xfId="4" applyFont="1" applyFill="1" applyBorder="1" applyAlignment="1">
      <alignment vertical="center"/>
    </xf>
    <xf numFmtId="38" fontId="2" fillId="3" borderId="28" xfId="4" applyFont="1" applyFill="1" applyBorder="1">
      <alignment vertical="center"/>
    </xf>
    <xf numFmtId="38" fontId="2" fillId="4" borderId="18" xfId="4" applyFont="1" applyFill="1" applyBorder="1">
      <alignment vertical="center"/>
    </xf>
    <xf numFmtId="38" fontId="2" fillId="4" borderId="21" xfId="4" applyFont="1" applyFill="1" applyBorder="1">
      <alignment vertical="center"/>
    </xf>
    <xf numFmtId="38" fontId="2" fillId="4" borderId="19" xfId="4" applyFont="1" applyFill="1" applyBorder="1">
      <alignment vertical="center"/>
    </xf>
    <xf numFmtId="38" fontId="2" fillId="4" borderId="14" xfId="4" applyFont="1" applyFill="1" applyBorder="1">
      <alignment vertical="center"/>
    </xf>
    <xf numFmtId="38" fontId="2" fillId="4" borderId="5" xfId="4" applyFont="1" applyFill="1" applyBorder="1">
      <alignment vertical="center"/>
    </xf>
    <xf numFmtId="0" fontId="2" fillId="2" borderId="45" xfId="2" applyFont="1" applyFill="1" applyBorder="1" applyAlignment="1">
      <alignment vertical="center"/>
    </xf>
    <xf numFmtId="0" fontId="2" fillId="2" borderId="46" xfId="2" applyFont="1" applyFill="1" applyBorder="1" applyAlignment="1">
      <alignment vertical="center"/>
    </xf>
    <xf numFmtId="0" fontId="2" fillId="5" borderId="45" xfId="2" applyFont="1" applyFill="1" applyBorder="1" applyAlignment="1">
      <alignment vertical="center"/>
    </xf>
    <xf numFmtId="0" fontId="2" fillId="5" borderId="46" xfId="2" applyFont="1" applyFill="1" applyBorder="1" applyAlignment="1">
      <alignment vertical="center"/>
    </xf>
    <xf numFmtId="0" fontId="6" fillId="4" borderId="15" xfId="2" applyFont="1" applyFill="1" applyBorder="1" applyAlignment="1">
      <alignment horizontal="center" vertical="center" wrapText="1"/>
    </xf>
    <xf numFmtId="38" fontId="2" fillId="4" borderId="0" xfId="4" applyFont="1" applyFill="1" applyBorder="1" applyAlignment="1">
      <alignment horizontal="left" vertical="center"/>
    </xf>
    <xf numFmtId="38" fontId="2" fillId="4" borderId="24" xfId="4" applyFont="1" applyFill="1" applyBorder="1">
      <alignment vertical="center"/>
    </xf>
    <xf numFmtId="38" fontId="2" fillId="4" borderId="9" xfId="4" applyFont="1" applyFill="1" applyBorder="1">
      <alignment vertical="center"/>
    </xf>
    <xf numFmtId="38" fontId="2" fillId="4" borderId="6" xfId="4" applyFont="1" applyFill="1" applyBorder="1">
      <alignment vertical="center"/>
    </xf>
    <xf numFmtId="38" fontId="2" fillId="3" borderId="51" xfId="4" applyFont="1" applyFill="1" applyBorder="1" applyAlignment="1">
      <alignment horizontal="left" vertical="center"/>
    </xf>
    <xf numFmtId="38" fontId="2" fillId="3" borderId="48" xfId="4" applyFont="1" applyFill="1" applyBorder="1" applyAlignment="1">
      <alignment horizontal="left" vertical="center"/>
    </xf>
    <xf numFmtId="177" fontId="2" fillId="3" borderId="9" xfId="4" applyNumberFormat="1" applyFont="1" applyFill="1" applyBorder="1" applyAlignment="1">
      <alignment vertical="center"/>
    </xf>
    <xf numFmtId="38" fontId="2" fillId="3" borderId="6" xfId="4" applyFont="1" applyFill="1" applyBorder="1" applyAlignment="1">
      <alignment vertical="center"/>
    </xf>
    <xf numFmtId="38" fontId="2" fillId="3" borderId="19" xfId="4" applyFont="1" applyFill="1" applyBorder="1" applyAlignment="1">
      <alignment horizontal="right" vertical="center"/>
    </xf>
    <xf numFmtId="38" fontId="2" fillId="3" borderId="5" xfId="4" applyFont="1" applyFill="1" applyBorder="1">
      <alignment vertical="center"/>
    </xf>
    <xf numFmtId="0" fontId="6" fillId="3" borderId="37" xfId="2" applyFont="1" applyFill="1" applyBorder="1" applyAlignment="1">
      <alignment horizontal="center" vertical="center" wrapText="1"/>
    </xf>
    <xf numFmtId="0" fontId="6" fillId="3" borderId="11" xfId="2" applyFont="1" applyFill="1" applyBorder="1" applyAlignment="1">
      <alignment horizontal="center" vertical="center" wrapText="1"/>
    </xf>
    <xf numFmtId="0" fontId="6" fillId="4" borderId="11" xfId="2" applyFont="1" applyFill="1" applyBorder="1" applyAlignment="1">
      <alignment horizontal="center" vertical="center" wrapText="1"/>
    </xf>
    <xf numFmtId="0" fontId="6" fillId="4" borderId="16" xfId="2" applyFont="1" applyFill="1" applyBorder="1" applyAlignment="1">
      <alignment horizontal="center" vertical="center" wrapText="1"/>
    </xf>
    <xf numFmtId="0" fontId="2" fillId="0" borderId="0" xfId="2" applyFont="1" applyBorder="1" applyAlignment="1">
      <alignment horizontal="right" vertical="center"/>
    </xf>
    <xf numFmtId="0" fontId="11" fillId="0" borderId="0" xfId="2" applyFont="1" applyAlignment="1">
      <alignment horizontal="right" vertical="center"/>
    </xf>
    <xf numFmtId="0" fontId="2" fillId="2" borderId="19" xfId="2" applyFont="1" applyFill="1" applyBorder="1">
      <alignment vertical="center"/>
    </xf>
    <xf numFmtId="0" fontId="2" fillId="2" borderId="11" xfId="2" applyFont="1" applyFill="1" applyBorder="1" applyAlignment="1">
      <alignment horizontal="center" vertical="center"/>
    </xf>
    <xf numFmtId="0" fontId="2" fillId="0" borderId="0" xfId="2" applyFont="1" applyAlignment="1">
      <alignment horizontal="right" vertical="center"/>
    </xf>
    <xf numFmtId="38" fontId="2" fillId="2" borderId="9" xfId="2" applyNumberFormat="1" applyFont="1" applyFill="1" applyBorder="1">
      <alignment vertical="center"/>
    </xf>
    <xf numFmtId="38" fontId="2" fillId="2" borderId="6" xfId="2" applyNumberFormat="1" applyFont="1" applyFill="1" applyBorder="1">
      <alignment vertical="center"/>
    </xf>
    <xf numFmtId="38" fontId="2" fillId="2" borderId="5" xfId="2" applyNumberFormat="1" applyFont="1" applyFill="1" applyBorder="1">
      <alignment vertical="center"/>
    </xf>
    <xf numFmtId="0" fontId="2" fillId="0" borderId="44" xfId="2" applyFont="1" applyBorder="1" applyAlignment="1">
      <alignment vertical="center"/>
    </xf>
    <xf numFmtId="0" fontId="2" fillId="0" borderId="16" xfId="2" applyFont="1" applyBorder="1" applyAlignment="1">
      <alignment vertical="center"/>
    </xf>
    <xf numFmtId="0" fontId="2" fillId="0" borderId="40" xfId="2" applyFont="1" applyBorder="1" applyAlignment="1">
      <alignment vertical="center"/>
    </xf>
    <xf numFmtId="0" fontId="2" fillId="0" borderId="21" xfId="2" applyFont="1" applyBorder="1" applyAlignment="1">
      <alignment vertical="center"/>
    </xf>
    <xf numFmtId="0" fontId="2" fillId="5" borderId="50" xfId="2" applyFont="1" applyFill="1" applyBorder="1" applyAlignment="1">
      <alignment vertical="center"/>
    </xf>
    <xf numFmtId="0" fontId="2" fillId="0" borderId="44" xfId="2" applyFont="1" applyFill="1" applyBorder="1" applyAlignment="1">
      <alignment vertical="center"/>
    </xf>
    <xf numFmtId="0" fontId="2" fillId="0" borderId="16" xfId="2" applyFont="1" applyFill="1" applyBorder="1" applyAlignment="1">
      <alignment vertical="center"/>
    </xf>
    <xf numFmtId="178" fontId="2" fillId="0" borderId="0" xfId="2" applyNumberFormat="1" applyFont="1">
      <alignment vertical="center"/>
    </xf>
    <xf numFmtId="178" fontId="2" fillId="0" borderId="0" xfId="1" applyNumberFormat="1" applyFont="1" applyFill="1" applyBorder="1" applyAlignment="1">
      <alignment horizontal="right" vertical="center"/>
    </xf>
    <xf numFmtId="0" fontId="2" fillId="0" borderId="1" xfId="2" applyFont="1" applyBorder="1" applyAlignment="1">
      <alignment horizontal="center" vertical="center"/>
    </xf>
    <xf numFmtId="0" fontId="12" fillId="4" borderId="29" xfId="2" applyFont="1" applyFill="1" applyBorder="1" applyAlignment="1">
      <alignment horizontal="center" vertical="center"/>
    </xf>
    <xf numFmtId="38" fontId="2" fillId="3" borderId="52" xfId="4" applyFont="1" applyFill="1" applyBorder="1" applyAlignment="1">
      <alignment horizontal="left" vertical="center"/>
    </xf>
    <xf numFmtId="38" fontId="2" fillId="3" borderId="24" xfId="4" applyFont="1" applyFill="1" applyBorder="1" applyAlignment="1">
      <alignment horizontal="left" vertical="center"/>
    </xf>
    <xf numFmtId="177" fontId="2" fillId="3" borderId="6" xfId="4" applyNumberFormat="1" applyFont="1" applyFill="1" applyBorder="1" applyAlignment="1">
      <alignment vertical="center"/>
    </xf>
    <xf numFmtId="38" fontId="2" fillId="3" borderId="21" xfId="4" applyFont="1" applyFill="1" applyBorder="1" applyAlignment="1">
      <alignment vertical="center"/>
    </xf>
    <xf numFmtId="0" fontId="2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shrinkToFit="1"/>
    </xf>
    <xf numFmtId="0" fontId="2" fillId="0" borderId="0" xfId="2" applyFont="1" applyBorder="1" applyAlignment="1">
      <alignment vertical="center"/>
    </xf>
    <xf numFmtId="0" fontId="2" fillId="0" borderId="10" xfId="2" applyFont="1" applyBorder="1" applyAlignment="1">
      <alignment horizontal="left" vertical="center"/>
    </xf>
    <xf numFmtId="0" fontId="2" fillId="0" borderId="13" xfId="2" applyFont="1" applyBorder="1" applyAlignment="1">
      <alignment horizontal="left" vertical="center"/>
    </xf>
    <xf numFmtId="0" fontId="2" fillId="0" borderId="12" xfId="2" applyFont="1" applyBorder="1" applyAlignment="1">
      <alignment horizontal="left" vertical="center"/>
    </xf>
    <xf numFmtId="0" fontId="2" fillId="0" borderId="10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2" fillId="0" borderId="49" xfId="2" applyFont="1" applyBorder="1" applyAlignment="1">
      <alignment horizontal="center" vertical="center"/>
    </xf>
    <xf numFmtId="178" fontId="2" fillId="0" borderId="44" xfId="1" applyNumberFormat="1" applyFont="1" applyFill="1" applyBorder="1" applyAlignment="1">
      <alignment horizontal="right" vertical="center"/>
    </xf>
    <xf numFmtId="178" fontId="2" fillId="0" borderId="16" xfId="1" applyNumberFormat="1" applyFont="1" applyFill="1" applyBorder="1" applyAlignment="1">
      <alignment horizontal="right" vertical="center"/>
    </xf>
    <xf numFmtId="178" fontId="2" fillId="0" borderId="40" xfId="1" applyNumberFormat="1" applyFont="1" applyFill="1" applyBorder="1" applyAlignment="1">
      <alignment horizontal="right" vertical="center"/>
    </xf>
    <xf numFmtId="178" fontId="2" fillId="0" borderId="21" xfId="1" applyNumberFormat="1" applyFont="1" applyFill="1" applyBorder="1" applyAlignment="1">
      <alignment horizontal="right" vertical="center"/>
    </xf>
    <xf numFmtId="178" fontId="2" fillId="2" borderId="38" xfId="3" applyNumberFormat="1" applyFont="1" applyFill="1" applyBorder="1" applyAlignment="1">
      <alignment horizontal="right" vertical="center"/>
    </xf>
    <xf numFmtId="178" fontId="2" fillId="2" borderId="28" xfId="3" applyNumberFormat="1" applyFont="1" applyFill="1" applyBorder="1" applyAlignment="1">
      <alignment horizontal="right" vertical="center"/>
    </xf>
    <xf numFmtId="0" fontId="2" fillId="0" borderId="35" xfId="2" applyFont="1" applyBorder="1" applyAlignment="1">
      <alignment horizontal="left" vertical="top"/>
    </xf>
    <xf numFmtId="0" fontId="2" fillId="0" borderId="36" xfId="2" applyFont="1" applyBorder="1" applyAlignment="1">
      <alignment horizontal="left" vertical="top"/>
    </xf>
    <xf numFmtId="0" fontId="2" fillId="0" borderId="37" xfId="2" applyFont="1" applyBorder="1" applyAlignment="1">
      <alignment horizontal="left" vertical="top"/>
    </xf>
    <xf numFmtId="0" fontId="2" fillId="0" borderId="34" xfId="2" applyFont="1" applyBorder="1" applyAlignment="1">
      <alignment horizontal="left" vertical="top"/>
    </xf>
    <xf numFmtId="0" fontId="2" fillId="0" borderId="0" xfId="2" applyFont="1" applyBorder="1" applyAlignment="1">
      <alignment horizontal="left" vertical="top"/>
    </xf>
    <xf numFmtId="0" fontId="2" fillId="0" borderId="24" xfId="2" applyFont="1" applyBorder="1" applyAlignment="1">
      <alignment horizontal="left" vertical="top"/>
    </xf>
    <xf numFmtId="0" fontId="2" fillId="0" borderId="38" xfId="2" applyFont="1" applyBorder="1" applyAlignment="1">
      <alignment horizontal="left" vertical="top"/>
    </xf>
    <xf numFmtId="0" fontId="2" fillId="0" borderId="14" xfId="2" applyFont="1" applyBorder="1" applyAlignment="1">
      <alignment horizontal="left" vertical="top"/>
    </xf>
    <xf numFmtId="0" fontId="2" fillId="0" borderId="28" xfId="2" applyFont="1" applyBorder="1" applyAlignment="1">
      <alignment horizontal="left" vertical="top"/>
    </xf>
    <xf numFmtId="178" fontId="2" fillId="0" borderId="44" xfId="2" applyNumberFormat="1" applyFont="1" applyBorder="1" applyAlignment="1">
      <alignment horizontal="right" vertical="center"/>
    </xf>
    <xf numFmtId="178" fontId="2" fillId="0" borderId="16" xfId="2" applyNumberFormat="1" applyFont="1" applyBorder="1" applyAlignment="1">
      <alignment horizontal="right" vertical="center"/>
    </xf>
    <xf numFmtId="178" fontId="2" fillId="0" borderId="40" xfId="2" applyNumberFormat="1" applyFont="1" applyBorder="1" applyAlignment="1">
      <alignment horizontal="right" vertical="center"/>
    </xf>
    <xf numFmtId="178" fontId="2" fillId="0" borderId="21" xfId="2" applyNumberFormat="1" applyFont="1" applyBorder="1" applyAlignment="1">
      <alignment horizontal="right" vertical="center"/>
    </xf>
    <xf numFmtId="178" fontId="2" fillId="5" borderId="38" xfId="1" applyNumberFormat="1" applyFont="1" applyFill="1" applyBorder="1" applyAlignment="1">
      <alignment horizontal="right" vertical="center"/>
    </xf>
    <xf numFmtId="178" fontId="2" fillId="5" borderId="28" xfId="1" applyNumberFormat="1" applyFont="1" applyFill="1" applyBorder="1" applyAlignment="1">
      <alignment horizontal="right" vertical="center"/>
    </xf>
    <xf numFmtId="178" fontId="2" fillId="5" borderId="38" xfId="2" applyNumberFormat="1" applyFont="1" applyFill="1" applyBorder="1" applyAlignment="1">
      <alignment horizontal="right" vertical="center"/>
    </xf>
    <xf numFmtId="178" fontId="2" fillId="5" borderId="28" xfId="2" applyNumberFormat="1" applyFont="1" applyFill="1" applyBorder="1" applyAlignment="1">
      <alignment horizontal="right" vertical="center"/>
    </xf>
  </cellXfs>
  <cellStyles count="5">
    <cellStyle name="パーセント" xfId="1" builtinId="5"/>
    <cellStyle name="桁区切り" xfId="4" builtinId="6"/>
    <cellStyle name="桁区切り 2" xfId="3" xr:uid="{00000000-0005-0000-0000-000002000000}"/>
    <cellStyle name="標準" xfId="0" builtinId="0"/>
    <cellStyle name="標準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EC457-3F59-4EB0-86DC-82AB03ED9D56}">
  <sheetPr>
    <tabColor rgb="FF00B0F0"/>
  </sheetPr>
  <dimension ref="A1:Q32"/>
  <sheetViews>
    <sheetView tabSelected="1" view="pageBreakPreview" topLeftCell="A22" zoomScaleNormal="100" zoomScaleSheetLayoutView="100" workbookViewId="0">
      <selection activeCell="A29" sqref="A29"/>
    </sheetView>
  </sheetViews>
  <sheetFormatPr defaultColWidth="9" defaultRowHeight="22.5" customHeight="1" x14ac:dyDescent="0.2"/>
  <cols>
    <col min="1" max="1" width="10.77734375" style="1" customWidth="1"/>
    <col min="2" max="2" width="12.77734375" style="1" customWidth="1"/>
    <col min="3" max="4" width="13.77734375" style="1" customWidth="1"/>
    <col min="5" max="5" width="1" style="1" customWidth="1"/>
    <col min="6" max="10" width="12.77734375" style="1" customWidth="1"/>
    <col min="11" max="11" width="13.77734375" style="1" customWidth="1"/>
    <col min="12" max="12" width="15.77734375" style="1" customWidth="1"/>
    <col min="13" max="13" width="1.109375" style="1" customWidth="1"/>
    <col min="14" max="14" width="12.5546875" style="1" customWidth="1"/>
    <col min="15" max="15" width="5.33203125" style="1" customWidth="1"/>
    <col min="16" max="17" width="16" style="1" customWidth="1"/>
    <col min="18" max="16384" width="9" style="1"/>
  </cols>
  <sheetData>
    <row r="1" spans="1:14" ht="22.5" customHeight="1" x14ac:dyDescent="0.2">
      <c r="A1" s="11" t="s">
        <v>9</v>
      </c>
      <c r="B1" s="11"/>
      <c r="C1" s="11"/>
      <c r="D1" s="11"/>
      <c r="E1" s="11"/>
      <c r="F1" s="11"/>
      <c r="G1" s="11"/>
      <c r="H1" s="11"/>
      <c r="I1" s="10"/>
      <c r="J1" s="3"/>
    </row>
    <row r="2" spans="1:14" ht="22.5" customHeight="1" x14ac:dyDescent="0.2">
      <c r="A2" s="12" t="s">
        <v>10</v>
      </c>
      <c r="B2" s="105" t="s">
        <v>16</v>
      </c>
      <c r="C2" s="106"/>
      <c r="D2" s="106"/>
      <c r="E2" s="106"/>
      <c r="F2" s="107"/>
      <c r="G2" s="12" t="s">
        <v>1</v>
      </c>
      <c r="H2" s="108" t="s">
        <v>17</v>
      </c>
      <c r="I2" s="109"/>
      <c r="J2" s="110"/>
      <c r="K2" s="7"/>
      <c r="L2" s="7"/>
      <c r="M2" s="7"/>
      <c r="N2" s="7"/>
    </row>
    <row r="3" spans="1:14" ht="22.5" customHeight="1" x14ac:dyDescent="0.2">
      <c r="A3" s="12" t="s">
        <v>11</v>
      </c>
      <c r="B3" s="101" t="s">
        <v>13</v>
      </c>
      <c r="C3" s="101"/>
      <c r="D3" s="101"/>
      <c r="E3" s="101"/>
      <c r="F3" s="101"/>
      <c r="G3" s="101"/>
      <c r="H3" s="102" t="s">
        <v>12</v>
      </c>
      <c r="I3" s="102"/>
      <c r="J3" s="103"/>
      <c r="K3" s="103"/>
      <c r="L3" s="103"/>
      <c r="M3" s="103"/>
      <c r="N3" s="7"/>
    </row>
    <row r="4" spans="1:14" ht="15.75" customHeight="1" x14ac:dyDescent="0.2">
      <c r="A4" s="9"/>
      <c r="I4" s="4"/>
      <c r="J4" s="8"/>
      <c r="K4" s="8"/>
      <c r="L4" s="8"/>
      <c r="M4" s="7"/>
      <c r="N4" s="7"/>
    </row>
    <row r="5" spans="1:14" ht="22.5" customHeight="1" thickBot="1" x14ac:dyDescent="0.25">
      <c r="A5" s="6" t="s">
        <v>39</v>
      </c>
      <c r="B5" s="6"/>
      <c r="F5" s="3"/>
      <c r="G5" s="3"/>
      <c r="H5" s="3"/>
      <c r="I5" s="3"/>
      <c r="J5" s="3"/>
      <c r="K5" s="3"/>
      <c r="L5" s="78"/>
      <c r="M5" s="3"/>
      <c r="N5" s="82" t="s">
        <v>31</v>
      </c>
    </row>
    <row r="6" spans="1:14" ht="33" customHeight="1" x14ac:dyDescent="0.2">
      <c r="A6" s="35"/>
      <c r="B6" s="48" t="s">
        <v>3</v>
      </c>
      <c r="C6" s="75" t="s">
        <v>22</v>
      </c>
      <c r="D6" s="74" t="s">
        <v>21</v>
      </c>
      <c r="E6" s="15"/>
      <c r="F6" s="49" t="s">
        <v>4</v>
      </c>
      <c r="G6" s="50" t="s">
        <v>5</v>
      </c>
      <c r="H6" s="50" t="s">
        <v>6</v>
      </c>
      <c r="I6" s="63" t="s">
        <v>15</v>
      </c>
      <c r="J6" s="96" t="s">
        <v>8</v>
      </c>
      <c r="K6" s="76" t="s">
        <v>36</v>
      </c>
      <c r="L6" s="77" t="s">
        <v>37</v>
      </c>
      <c r="N6" s="81" t="s">
        <v>33</v>
      </c>
    </row>
    <row r="7" spans="1:14" ht="22.5" customHeight="1" x14ac:dyDescent="0.2">
      <c r="A7" s="36">
        <v>4</v>
      </c>
      <c r="B7" s="43"/>
      <c r="C7" s="70">
        <f>MIN(B7*1,100000)</f>
        <v>0</v>
      </c>
      <c r="D7" s="51">
        <f>ROUNDDOWN(C7*0.5,-3)</f>
        <v>0</v>
      </c>
      <c r="E7" s="13"/>
      <c r="F7" s="22"/>
      <c r="G7" s="23"/>
      <c r="H7" s="23"/>
      <c r="I7" s="24"/>
      <c r="J7" s="46">
        <f t="shared" ref="J7:J18" si="0">SUM(F7:I7)</f>
        <v>0</v>
      </c>
      <c r="K7" s="66">
        <f>MIN(J7*1,100000)</f>
        <v>0</v>
      </c>
      <c r="L7" s="54">
        <f>ROUNDDOWN(K7*0.5,-3)</f>
        <v>0</v>
      </c>
      <c r="N7" s="83">
        <f>SUM(D7,L7)</f>
        <v>0</v>
      </c>
    </row>
    <row r="8" spans="1:14" ht="22.2" customHeight="1" x14ac:dyDescent="0.2">
      <c r="A8" s="36">
        <v>5</v>
      </c>
      <c r="B8" s="43"/>
      <c r="C8" s="70">
        <f t="shared" ref="C8:C16" si="1">MIN(B8*1,100000)</f>
        <v>0</v>
      </c>
      <c r="D8" s="51">
        <f t="shared" ref="D8:D17" si="2">ROUNDDOWN(C8*0.5,-3)</f>
        <v>0</v>
      </c>
      <c r="E8" s="13"/>
      <c r="F8" s="22"/>
      <c r="G8" s="23"/>
      <c r="H8" s="23"/>
      <c r="I8" s="24"/>
      <c r="J8" s="46">
        <f t="shared" si="0"/>
        <v>0</v>
      </c>
      <c r="K8" s="66">
        <f t="shared" ref="K8:K16" si="3">MIN(J8*1,100000)</f>
        <v>0</v>
      </c>
      <c r="L8" s="54">
        <f t="shared" ref="L8:L16" si="4">ROUNDDOWN(K8*0.5,-3)</f>
        <v>0</v>
      </c>
      <c r="N8" s="83">
        <f t="shared" ref="N8:N17" si="5">SUM(D8,L8)</f>
        <v>0</v>
      </c>
    </row>
    <row r="9" spans="1:14" ht="22.5" customHeight="1" x14ac:dyDescent="0.2">
      <c r="A9" s="36">
        <v>6</v>
      </c>
      <c r="B9" s="43"/>
      <c r="C9" s="70">
        <f t="shared" si="1"/>
        <v>0</v>
      </c>
      <c r="D9" s="51">
        <f t="shared" si="2"/>
        <v>0</v>
      </c>
      <c r="E9" s="13"/>
      <c r="F9" s="22"/>
      <c r="G9" s="23"/>
      <c r="H9" s="23"/>
      <c r="I9" s="24"/>
      <c r="J9" s="46">
        <f t="shared" si="0"/>
        <v>0</v>
      </c>
      <c r="K9" s="66">
        <f t="shared" si="3"/>
        <v>0</v>
      </c>
      <c r="L9" s="54">
        <f t="shared" si="4"/>
        <v>0</v>
      </c>
      <c r="N9" s="83">
        <f t="shared" si="5"/>
        <v>0</v>
      </c>
    </row>
    <row r="10" spans="1:14" ht="22.5" customHeight="1" x14ac:dyDescent="0.2">
      <c r="A10" s="36">
        <v>7</v>
      </c>
      <c r="B10" s="43"/>
      <c r="C10" s="70">
        <f t="shared" si="1"/>
        <v>0</v>
      </c>
      <c r="D10" s="51">
        <f t="shared" si="2"/>
        <v>0</v>
      </c>
      <c r="E10" s="13"/>
      <c r="F10" s="22"/>
      <c r="G10" s="23"/>
      <c r="H10" s="23"/>
      <c r="I10" s="24"/>
      <c r="J10" s="46">
        <f t="shared" si="0"/>
        <v>0</v>
      </c>
      <c r="K10" s="66">
        <f t="shared" si="3"/>
        <v>0</v>
      </c>
      <c r="L10" s="54">
        <f t="shared" si="4"/>
        <v>0</v>
      </c>
      <c r="N10" s="83">
        <f t="shared" si="5"/>
        <v>0</v>
      </c>
    </row>
    <row r="11" spans="1:14" ht="22.5" customHeight="1" x14ac:dyDescent="0.2">
      <c r="A11" s="36">
        <v>8</v>
      </c>
      <c r="B11" s="43"/>
      <c r="C11" s="70">
        <f t="shared" si="1"/>
        <v>0</v>
      </c>
      <c r="D11" s="51">
        <f t="shared" si="2"/>
        <v>0</v>
      </c>
      <c r="E11" s="14"/>
      <c r="F11" s="22"/>
      <c r="G11" s="23"/>
      <c r="H11" s="23"/>
      <c r="I11" s="24"/>
      <c r="J11" s="46">
        <f t="shared" si="0"/>
        <v>0</v>
      </c>
      <c r="K11" s="66">
        <f t="shared" si="3"/>
        <v>0</v>
      </c>
      <c r="L11" s="54">
        <f t="shared" si="4"/>
        <v>0</v>
      </c>
      <c r="N11" s="83">
        <f t="shared" si="5"/>
        <v>0</v>
      </c>
    </row>
    <row r="12" spans="1:14" ht="22.2" customHeight="1" x14ac:dyDescent="0.2">
      <c r="A12" s="36">
        <v>9</v>
      </c>
      <c r="B12" s="43"/>
      <c r="C12" s="70">
        <f t="shared" si="1"/>
        <v>0</v>
      </c>
      <c r="D12" s="51">
        <f t="shared" si="2"/>
        <v>0</v>
      </c>
      <c r="E12" s="13"/>
      <c r="F12" s="22"/>
      <c r="G12" s="23"/>
      <c r="H12" s="23"/>
      <c r="I12" s="24"/>
      <c r="J12" s="46">
        <f t="shared" si="0"/>
        <v>0</v>
      </c>
      <c r="K12" s="66">
        <f t="shared" si="3"/>
        <v>0</v>
      </c>
      <c r="L12" s="54">
        <f t="shared" si="4"/>
        <v>0</v>
      </c>
      <c r="N12" s="83">
        <f t="shared" si="5"/>
        <v>0</v>
      </c>
    </row>
    <row r="13" spans="1:14" ht="22.5" customHeight="1" x14ac:dyDescent="0.2">
      <c r="A13" s="36">
        <v>10</v>
      </c>
      <c r="B13" s="43"/>
      <c r="C13" s="70">
        <f t="shared" si="1"/>
        <v>0</v>
      </c>
      <c r="D13" s="51">
        <f t="shared" si="2"/>
        <v>0</v>
      </c>
      <c r="E13" s="13"/>
      <c r="F13" s="22"/>
      <c r="G13" s="23"/>
      <c r="H13" s="23"/>
      <c r="I13" s="24"/>
      <c r="J13" s="46">
        <f t="shared" si="0"/>
        <v>0</v>
      </c>
      <c r="K13" s="66">
        <f t="shared" si="3"/>
        <v>0</v>
      </c>
      <c r="L13" s="54">
        <f t="shared" si="4"/>
        <v>0</v>
      </c>
      <c r="N13" s="83">
        <f t="shared" si="5"/>
        <v>0</v>
      </c>
    </row>
    <row r="14" spans="1:14" ht="22.5" customHeight="1" x14ac:dyDescent="0.2">
      <c r="A14" s="36">
        <v>11</v>
      </c>
      <c r="B14" s="43"/>
      <c r="C14" s="70">
        <f t="shared" si="1"/>
        <v>0</v>
      </c>
      <c r="D14" s="51">
        <f t="shared" si="2"/>
        <v>0</v>
      </c>
      <c r="E14" s="13"/>
      <c r="F14" s="22"/>
      <c r="G14" s="23"/>
      <c r="H14" s="23"/>
      <c r="I14" s="24"/>
      <c r="J14" s="46">
        <f t="shared" si="0"/>
        <v>0</v>
      </c>
      <c r="K14" s="66">
        <f t="shared" si="3"/>
        <v>0</v>
      </c>
      <c r="L14" s="54">
        <f t="shared" si="4"/>
        <v>0</v>
      </c>
      <c r="N14" s="83">
        <f t="shared" si="5"/>
        <v>0</v>
      </c>
    </row>
    <row r="15" spans="1:14" ht="22.5" customHeight="1" x14ac:dyDescent="0.2">
      <c r="A15" s="36">
        <v>12</v>
      </c>
      <c r="B15" s="43"/>
      <c r="C15" s="70">
        <f t="shared" si="1"/>
        <v>0</v>
      </c>
      <c r="D15" s="51">
        <f t="shared" si="2"/>
        <v>0</v>
      </c>
      <c r="E15" s="14"/>
      <c r="F15" s="22"/>
      <c r="G15" s="23"/>
      <c r="H15" s="23"/>
      <c r="I15" s="24"/>
      <c r="J15" s="46">
        <f t="shared" si="0"/>
        <v>0</v>
      </c>
      <c r="K15" s="66">
        <f t="shared" si="3"/>
        <v>0</v>
      </c>
      <c r="L15" s="54">
        <f t="shared" si="4"/>
        <v>0</v>
      </c>
      <c r="N15" s="83">
        <f t="shared" si="5"/>
        <v>0</v>
      </c>
    </row>
    <row r="16" spans="1:14" ht="22.5" customHeight="1" x14ac:dyDescent="0.2">
      <c r="A16" s="36">
        <v>1</v>
      </c>
      <c r="B16" s="43"/>
      <c r="C16" s="70">
        <f t="shared" si="1"/>
        <v>0</v>
      </c>
      <c r="D16" s="51">
        <f t="shared" si="2"/>
        <v>0</v>
      </c>
      <c r="E16" s="13"/>
      <c r="F16" s="22"/>
      <c r="G16" s="23"/>
      <c r="H16" s="23"/>
      <c r="I16" s="24"/>
      <c r="J16" s="46">
        <f t="shared" si="0"/>
        <v>0</v>
      </c>
      <c r="K16" s="66">
        <f t="shared" si="3"/>
        <v>0</v>
      </c>
      <c r="L16" s="54">
        <f t="shared" si="4"/>
        <v>0</v>
      </c>
      <c r="N16" s="83">
        <f t="shared" si="5"/>
        <v>0</v>
      </c>
    </row>
    <row r="17" spans="1:17" ht="22.5" customHeight="1" x14ac:dyDescent="0.2">
      <c r="A17" s="36">
        <v>2</v>
      </c>
      <c r="B17" s="43"/>
      <c r="C17" s="70">
        <f>MIN(B17*1,100000)</f>
        <v>0</v>
      </c>
      <c r="D17" s="51">
        <f t="shared" si="2"/>
        <v>0</v>
      </c>
      <c r="E17" s="13"/>
      <c r="F17" s="22"/>
      <c r="G17" s="23"/>
      <c r="H17" s="23"/>
      <c r="I17" s="24"/>
      <c r="J17" s="46">
        <f t="shared" si="0"/>
        <v>0</v>
      </c>
      <c r="K17" s="66">
        <f>MIN(J17*1,100000)</f>
        <v>0</v>
      </c>
      <c r="L17" s="54">
        <f>ROUNDDOWN(K17*0.5,-3)</f>
        <v>0</v>
      </c>
      <c r="N17" s="83">
        <f t="shared" si="5"/>
        <v>0</v>
      </c>
    </row>
    <row r="18" spans="1:17" ht="22.5" customHeight="1" thickBot="1" x14ac:dyDescent="0.25">
      <c r="A18" s="37">
        <v>3</v>
      </c>
      <c r="B18" s="44"/>
      <c r="C18" s="71">
        <f>MIN(B18*1,100000)</f>
        <v>0</v>
      </c>
      <c r="D18" s="52">
        <f>ROUNDDOWN(C18*0.5,-3)</f>
        <v>0</v>
      </c>
      <c r="E18" s="14"/>
      <c r="F18" s="25"/>
      <c r="G18" s="26"/>
      <c r="H18" s="26"/>
      <c r="I18" s="27"/>
      <c r="J18" s="47">
        <f t="shared" si="0"/>
        <v>0</v>
      </c>
      <c r="K18" s="67">
        <f>MIN(J18*1,100000)</f>
        <v>0</v>
      </c>
      <c r="L18" s="55">
        <f>ROUNDDOWN(K18*0.5,-3)</f>
        <v>0</v>
      </c>
      <c r="N18" s="84">
        <f>SUM(D18,L18)</f>
        <v>0</v>
      </c>
    </row>
    <row r="19" spans="1:17" ht="12" customHeight="1" thickTop="1" x14ac:dyDescent="0.2">
      <c r="A19" s="38"/>
      <c r="B19" s="68" t="s">
        <v>2</v>
      </c>
      <c r="C19" s="72"/>
      <c r="D19" s="69"/>
      <c r="E19" s="16"/>
      <c r="F19" s="28"/>
      <c r="G19" s="29"/>
      <c r="H19" s="29"/>
      <c r="I19" s="30"/>
      <c r="J19" s="64" t="s">
        <v>7</v>
      </c>
      <c r="K19" s="56"/>
      <c r="L19" s="65"/>
      <c r="N19" s="80"/>
    </row>
    <row r="20" spans="1:17" ht="22.5" customHeight="1" thickBot="1" x14ac:dyDescent="0.25">
      <c r="A20" s="39" t="s">
        <v>0</v>
      </c>
      <c r="B20" s="45">
        <f>SUM(B7:B18)</f>
        <v>0</v>
      </c>
      <c r="C20" s="73">
        <f>SUM(C7:C18)</f>
        <v>0</v>
      </c>
      <c r="D20" s="53">
        <f>SUM(D7:D18)</f>
        <v>0</v>
      </c>
      <c r="E20" s="17"/>
      <c r="F20" s="31">
        <f t="shared" ref="F20:L20" si="6">SUM(F7:F18)</f>
        <v>0</v>
      </c>
      <c r="G20" s="32">
        <f t="shared" si="6"/>
        <v>0</v>
      </c>
      <c r="H20" s="32">
        <f t="shared" si="6"/>
        <v>0</v>
      </c>
      <c r="I20" s="33">
        <f t="shared" si="6"/>
        <v>0</v>
      </c>
      <c r="J20" s="57">
        <f t="shared" si="6"/>
        <v>0</v>
      </c>
      <c r="K20" s="58">
        <f t="shared" si="6"/>
        <v>0</v>
      </c>
      <c r="L20" s="34">
        <f t="shared" si="6"/>
        <v>0</v>
      </c>
      <c r="N20" s="85">
        <f>SUM(N7:N18)</f>
        <v>0</v>
      </c>
      <c r="O20" s="5"/>
    </row>
    <row r="21" spans="1:17" ht="15" customHeight="1" thickBot="1" x14ac:dyDescent="0.25">
      <c r="C21" s="3"/>
      <c r="E21" s="3"/>
      <c r="M21" s="3"/>
      <c r="P21" s="3"/>
      <c r="Q21" s="3"/>
    </row>
    <row r="22" spans="1:17" ht="21" customHeight="1" x14ac:dyDescent="0.2">
      <c r="A22" s="117" t="s">
        <v>44</v>
      </c>
      <c r="B22" s="118"/>
      <c r="C22" s="118"/>
      <c r="D22" s="118"/>
      <c r="E22" s="118"/>
      <c r="F22" s="118"/>
      <c r="G22" s="118"/>
      <c r="H22" s="119"/>
      <c r="I22" s="79"/>
      <c r="J22" s="82" t="s">
        <v>35</v>
      </c>
      <c r="K22" s="41" t="s">
        <v>23</v>
      </c>
      <c r="L22" s="42"/>
      <c r="M22" s="126">
        <f>B20</f>
        <v>0</v>
      </c>
      <c r="N22" s="127"/>
      <c r="O22" s="3"/>
      <c r="P22" s="3"/>
    </row>
    <row r="23" spans="1:17" ht="21" customHeight="1" thickBot="1" x14ac:dyDescent="0.25">
      <c r="A23" s="120"/>
      <c r="B23" s="121"/>
      <c r="C23" s="121"/>
      <c r="D23" s="121"/>
      <c r="E23" s="121"/>
      <c r="F23" s="121"/>
      <c r="G23" s="121"/>
      <c r="H23" s="122"/>
      <c r="K23" s="20" t="s">
        <v>24</v>
      </c>
      <c r="L23" s="21"/>
      <c r="M23" s="128">
        <f>J20</f>
        <v>0</v>
      </c>
      <c r="N23" s="129"/>
      <c r="O23" s="3"/>
      <c r="P23" s="3"/>
    </row>
    <row r="24" spans="1:17" ht="21" customHeight="1" thickTop="1" thickBot="1" x14ac:dyDescent="0.25">
      <c r="A24" s="120"/>
      <c r="B24" s="121"/>
      <c r="C24" s="121"/>
      <c r="D24" s="121"/>
      <c r="E24" s="121"/>
      <c r="F24" s="121"/>
      <c r="G24" s="121"/>
      <c r="H24" s="122"/>
      <c r="K24" s="61" t="s">
        <v>25</v>
      </c>
      <c r="L24" s="62"/>
      <c r="M24" s="130">
        <f>SUM(M22:M23)</f>
        <v>0</v>
      </c>
      <c r="N24" s="131"/>
    </row>
    <row r="25" spans="1:17" ht="22.05" customHeight="1" thickBot="1" x14ac:dyDescent="0.25">
      <c r="A25" s="120"/>
      <c r="B25" s="121"/>
      <c r="C25" s="121"/>
      <c r="D25" s="121"/>
      <c r="E25" s="121"/>
      <c r="F25" s="121"/>
      <c r="G25" s="121"/>
      <c r="H25" s="122"/>
      <c r="M25" s="93"/>
      <c r="N25" s="93"/>
      <c r="P25" s="4"/>
    </row>
    <row r="26" spans="1:17" ht="21" customHeight="1" x14ac:dyDescent="0.2">
      <c r="A26" s="120"/>
      <c r="B26" s="121"/>
      <c r="C26" s="121"/>
      <c r="D26" s="121"/>
      <c r="E26" s="121"/>
      <c r="F26" s="121"/>
      <c r="G26" s="121"/>
      <c r="H26" s="122"/>
      <c r="I26" s="79"/>
      <c r="J26" s="82" t="s">
        <v>32</v>
      </c>
      <c r="K26" s="86" t="s">
        <v>26</v>
      </c>
      <c r="L26" s="87"/>
      <c r="M26" s="126">
        <f>C20</f>
        <v>0</v>
      </c>
      <c r="N26" s="127"/>
      <c r="O26" s="4"/>
    </row>
    <row r="27" spans="1:17" ht="21" customHeight="1" thickBot="1" x14ac:dyDescent="0.25">
      <c r="A27" s="123"/>
      <c r="B27" s="124"/>
      <c r="C27" s="124"/>
      <c r="D27" s="124"/>
      <c r="E27" s="124"/>
      <c r="F27" s="124"/>
      <c r="G27" s="124"/>
      <c r="H27" s="125"/>
      <c r="K27" s="88" t="s">
        <v>27</v>
      </c>
      <c r="L27" s="89"/>
      <c r="M27" s="128">
        <f>K20</f>
        <v>0</v>
      </c>
      <c r="N27" s="129"/>
      <c r="O27" s="3"/>
    </row>
    <row r="28" spans="1:17" ht="21" customHeight="1" thickTop="1" thickBot="1" x14ac:dyDescent="0.25">
      <c r="K28" s="61" t="s">
        <v>28</v>
      </c>
      <c r="L28" s="90"/>
      <c r="M28" s="132">
        <f>SUM(M26:M27)</f>
        <v>0</v>
      </c>
      <c r="N28" s="133"/>
      <c r="O28" s="2"/>
    </row>
    <row r="29" spans="1:17" ht="22.5" customHeight="1" thickBot="1" x14ac:dyDescent="0.25">
      <c r="A29" s="1" t="s">
        <v>18</v>
      </c>
      <c r="K29" s="104"/>
      <c r="L29" s="104"/>
      <c r="M29" s="94"/>
      <c r="N29" s="94"/>
    </row>
    <row r="30" spans="1:17" ht="22.5" customHeight="1" x14ac:dyDescent="0.2">
      <c r="A30" s="1" t="s">
        <v>19</v>
      </c>
      <c r="I30" s="79"/>
      <c r="J30" s="82" t="s">
        <v>34</v>
      </c>
      <c r="K30" s="91" t="s">
        <v>3</v>
      </c>
      <c r="L30" s="92"/>
      <c r="M30" s="111">
        <f>D20</f>
        <v>0</v>
      </c>
      <c r="N30" s="112"/>
    </row>
    <row r="31" spans="1:17" ht="22.5" customHeight="1" thickBot="1" x14ac:dyDescent="0.25">
      <c r="A31" s="1" t="s">
        <v>38</v>
      </c>
      <c r="K31" s="18" t="s">
        <v>29</v>
      </c>
      <c r="L31" s="19"/>
      <c r="M31" s="113">
        <f>L20</f>
        <v>0</v>
      </c>
      <c r="N31" s="114"/>
    </row>
    <row r="32" spans="1:17" ht="22.5" customHeight="1" thickTop="1" thickBot="1" x14ac:dyDescent="0.25">
      <c r="A32" s="1" t="s">
        <v>20</v>
      </c>
      <c r="K32" s="59" t="s">
        <v>30</v>
      </c>
      <c r="L32" s="60"/>
      <c r="M32" s="115">
        <f>SUM(M30:M31)</f>
        <v>0</v>
      </c>
      <c r="N32" s="116"/>
    </row>
  </sheetData>
  <mergeCells count="16">
    <mergeCell ref="M30:N30"/>
    <mergeCell ref="M31:N31"/>
    <mergeCell ref="M32:N32"/>
    <mergeCell ref="A22:H27"/>
    <mergeCell ref="M22:N22"/>
    <mergeCell ref="M23:N23"/>
    <mergeCell ref="M24:N24"/>
    <mergeCell ref="M26:N26"/>
    <mergeCell ref="M27:N27"/>
    <mergeCell ref="M28:N28"/>
    <mergeCell ref="B3:G3"/>
    <mergeCell ref="H3:I3"/>
    <mergeCell ref="J3:M3"/>
    <mergeCell ref="K29:L29"/>
    <mergeCell ref="B2:F2"/>
    <mergeCell ref="H2:J2"/>
  </mergeCells>
  <phoneticPr fontId="3"/>
  <dataValidations count="1">
    <dataValidation imeMode="off" allowBlank="1" showInputMessage="1" showErrorMessage="1" sqref="B7:J20" xr:uid="{D40E9DF3-B540-4B27-9AE4-5BF15368DE02}"/>
  </dataValidations>
  <pageMargins left="0.70866141732283472" right="0.70866141732283472" top="0.35433070866141736" bottom="0.35433070866141736" header="0" footer="0"/>
  <pageSetup paperSize="9" scale="84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9E4E2-E204-4C71-ABB6-1C494C70F256}">
  <sheetPr>
    <tabColor rgb="FFFF0000"/>
  </sheetPr>
  <dimension ref="A1:Q26"/>
  <sheetViews>
    <sheetView view="pageBreakPreview" topLeftCell="A16" zoomScaleNormal="100" zoomScaleSheetLayoutView="100" workbookViewId="0">
      <selection activeCell="A26" sqref="A26"/>
    </sheetView>
  </sheetViews>
  <sheetFormatPr defaultColWidth="9" defaultRowHeight="22.5" customHeight="1" x14ac:dyDescent="0.2"/>
  <cols>
    <col min="1" max="1" width="10.77734375" style="1" customWidth="1"/>
    <col min="2" max="2" width="12.77734375" style="1" customWidth="1"/>
    <col min="3" max="4" width="13.77734375" style="1" customWidth="1"/>
    <col min="5" max="5" width="1" style="1" customWidth="1"/>
    <col min="6" max="10" width="12.77734375" style="1" customWidth="1"/>
    <col min="11" max="11" width="13.77734375" style="1" customWidth="1"/>
    <col min="12" max="12" width="15.77734375" style="1" customWidth="1"/>
    <col min="13" max="13" width="1.109375" style="1" customWidth="1"/>
    <col min="14" max="14" width="12.5546875" style="1" customWidth="1"/>
    <col min="15" max="15" width="5.33203125" style="1" customWidth="1"/>
    <col min="16" max="17" width="16" style="1" customWidth="1"/>
    <col min="18" max="16384" width="9" style="1"/>
  </cols>
  <sheetData>
    <row r="1" spans="1:17" ht="22.5" customHeight="1" x14ac:dyDescent="0.2">
      <c r="A1" s="11" t="s">
        <v>41</v>
      </c>
      <c r="B1" s="11"/>
      <c r="C1" s="11"/>
      <c r="D1" s="11"/>
      <c r="E1" s="11"/>
      <c r="F1" s="11"/>
      <c r="G1" s="11"/>
      <c r="H1" s="11"/>
      <c r="I1" s="10"/>
      <c r="J1" s="3"/>
    </row>
    <row r="2" spans="1:17" ht="22.5" customHeight="1" x14ac:dyDescent="0.2">
      <c r="A2" s="95" t="s">
        <v>10</v>
      </c>
      <c r="B2" s="105" t="s">
        <v>16</v>
      </c>
      <c r="C2" s="106"/>
      <c r="D2" s="106"/>
      <c r="E2" s="106"/>
      <c r="F2" s="107"/>
      <c r="G2" s="95" t="s">
        <v>1</v>
      </c>
      <c r="H2" s="108" t="s">
        <v>40</v>
      </c>
      <c r="I2" s="109"/>
      <c r="J2" s="110"/>
      <c r="K2" s="7"/>
      <c r="L2" s="7"/>
      <c r="M2" s="7"/>
      <c r="N2" s="7"/>
    </row>
    <row r="3" spans="1:17" ht="22.5" customHeight="1" x14ac:dyDescent="0.2">
      <c r="A3" s="95" t="s">
        <v>11</v>
      </c>
      <c r="B3" s="101" t="s">
        <v>13</v>
      </c>
      <c r="C3" s="101"/>
      <c r="D3" s="101"/>
      <c r="E3" s="101"/>
      <c r="F3" s="101"/>
      <c r="G3" s="101"/>
      <c r="H3" s="102" t="s">
        <v>12</v>
      </c>
      <c r="I3" s="102"/>
      <c r="J3" s="103"/>
      <c r="K3" s="103"/>
      <c r="L3" s="103"/>
      <c r="M3" s="103"/>
      <c r="N3" s="7"/>
    </row>
    <row r="4" spans="1:17" ht="15.75" customHeight="1" x14ac:dyDescent="0.2">
      <c r="A4" s="9"/>
      <c r="I4" s="4"/>
      <c r="J4" s="8"/>
      <c r="K4" s="8"/>
      <c r="L4" s="8"/>
      <c r="M4" s="7"/>
      <c r="N4" s="7"/>
    </row>
    <row r="5" spans="1:17" ht="22.5" customHeight="1" thickBot="1" x14ac:dyDescent="0.25">
      <c r="A5" s="6" t="s">
        <v>14</v>
      </c>
      <c r="B5" s="6"/>
      <c r="F5" s="3"/>
      <c r="G5" s="3"/>
      <c r="H5" s="3"/>
      <c r="I5" s="3"/>
      <c r="J5" s="3"/>
      <c r="K5" s="3"/>
      <c r="L5" s="78"/>
      <c r="M5" s="3"/>
      <c r="N5" s="82" t="s">
        <v>31</v>
      </c>
    </row>
    <row r="6" spans="1:17" ht="33" customHeight="1" x14ac:dyDescent="0.2">
      <c r="A6" s="35"/>
      <c r="B6" s="48" t="s">
        <v>3</v>
      </c>
      <c r="C6" s="75" t="s">
        <v>22</v>
      </c>
      <c r="D6" s="74" t="s">
        <v>21</v>
      </c>
      <c r="E6" s="15"/>
      <c r="F6" s="49" t="s">
        <v>4</v>
      </c>
      <c r="G6" s="50" t="s">
        <v>5</v>
      </c>
      <c r="H6" s="50" t="s">
        <v>6</v>
      </c>
      <c r="I6" s="63" t="s">
        <v>15</v>
      </c>
      <c r="J6" s="96" t="s">
        <v>8</v>
      </c>
      <c r="K6" s="76" t="s">
        <v>36</v>
      </c>
      <c r="L6" s="77" t="s">
        <v>37</v>
      </c>
      <c r="N6" s="81" t="s">
        <v>33</v>
      </c>
    </row>
    <row r="7" spans="1:17" ht="22.5" customHeight="1" x14ac:dyDescent="0.2">
      <c r="A7" s="36">
        <v>4</v>
      </c>
      <c r="B7" s="43"/>
      <c r="C7" s="70">
        <f>MIN(B7*1,100000)</f>
        <v>0</v>
      </c>
      <c r="D7" s="51">
        <f>ROUNDDOWN(C7*0.5,-3)</f>
        <v>0</v>
      </c>
      <c r="E7" s="13"/>
      <c r="F7" s="22"/>
      <c r="G7" s="23"/>
      <c r="H7" s="23"/>
      <c r="I7" s="24"/>
      <c r="J7" s="46">
        <f t="shared" ref="J7:J12" si="0">SUM(F7:I7)</f>
        <v>0</v>
      </c>
      <c r="K7" s="66">
        <f>MIN(J7*1,100000)</f>
        <v>0</v>
      </c>
      <c r="L7" s="54">
        <f>ROUNDDOWN(K7*0.5,-3)</f>
        <v>0</v>
      </c>
      <c r="N7" s="83">
        <f>SUM(D7,L7)</f>
        <v>0</v>
      </c>
    </row>
    <row r="8" spans="1:17" ht="22.2" customHeight="1" x14ac:dyDescent="0.2">
      <c r="A8" s="36">
        <v>5</v>
      </c>
      <c r="B8" s="43"/>
      <c r="C8" s="70">
        <f t="shared" ref="C8:C12" si="1">MIN(B8*1,100000)</f>
        <v>0</v>
      </c>
      <c r="D8" s="51">
        <f t="shared" ref="D8:D12" si="2">ROUNDDOWN(C8*0.5,-3)</f>
        <v>0</v>
      </c>
      <c r="E8" s="13"/>
      <c r="F8" s="22"/>
      <c r="G8" s="23"/>
      <c r="H8" s="23"/>
      <c r="I8" s="24"/>
      <c r="J8" s="46">
        <f t="shared" si="0"/>
        <v>0</v>
      </c>
      <c r="K8" s="66">
        <f t="shared" ref="K8:K12" si="3">MIN(J8*1,100000)</f>
        <v>0</v>
      </c>
      <c r="L8" s="54">
        <f t="shared" ref="L8:L12" si="4">ROUNDDOWN(K8*0.5,-3)</f>
        <v>0</v>
      </c>
      <c r="N8" s="83">
        <f t="shared" ref="N8:N12" si="5">SUM(D8,L8)</f>
        <v>0</v>
      </c>
    </row>
    <row r="9" spans="1:17" ht="22.5" customHeight="1" x14ac:dyDescent="0.2">
      <c r="A9" s="36">
        <v>6</v>
      </c>
      <c r="B9" s="43"/>
      <c r="C9" s="70">
        <f t="shared" si="1"/>
        <v>0</v>
      </c>
      <c r="D9" s="51">
        <f t="shared" si="2"/>
        <v>0</v>
      </c>
      <c r="E9" s="13"/>
      <c r="F9" s="22"/>
      <c r="G9" s="23"/>
      <c r="H9" s="23"/>
      <c r="I9" s="24"/>
      <c r="J9" s="46">
        <f t="shared" si="0"/>
        <v>0</v>
      </c>
      <c r="K9" s="66">
        <f t="shared" si="3"/>
        <v>0</v>
      </c>
      <c r="L9" s="54">
        <f t="shared" si="4"/>
        <v>0</v>
      </c>
      <c r="N9" s="83">
        <f t="shared" si="5"/>
        <v>0</v>
      </c>
    </row>
    <row r="10" spans="1:17" ht="22.5" customHeight="1" x14ac:dyDescent="0.2">
      <c r="A10" s="36">
        <v>7</v>
      </c>
      <c r="B10" s="43"/>
      <c r="C10" s="70">
        <f t="shared" si="1"/>
        <v>0</v>
      </c>
      <c r="D10" s="51">
        <f t="shared" si="2"/>
        <v>0</v>
      </c>
      <c r="E10" s="13"/>
      <c r="F10" s="22"/>
      <c r="G10" s="23"/>
      <c r="H10" s="23"/>
      <c r="I10" s="24"/>
      <c r="J10" s="46">
        <f t="shared" si="0"/>
        <v>0</v>
      </c>
      <c r="K10" s="66">
        <f t="shared" si="3"/>
        <v>0</v>
      </c>
      <c r="L10" s="54">
        <f t="shared" si="4"/>
        <v>0</v>
      </c>
      <c r="N10" s="83">
        <f t="shared" si="5"/>
        <v>0</v>
      </c>
    </row>
    <row r="11" spans="1:17" ht="22.5" customHeight="1" x14ac:dyDescent="0.2">
      <c r="A11" s="36">
        <v>8</v>
      </c>
      <c r="B11" s="43"/>
      <c r="C11" s="70">
        <f t="shared" si="1"/>
        <v>0</v>
      </c>
      <c r="D11" s="51">
        <f t="shared" si="2"/>
        <v>0</v>
      </c>
      <c r="E11" s="14"/>
      <c r="F11" s="22"/>
      <c r="G11" s="23"/>
      <c r="H11" s="23"/>
      <c r="I11" s="24"/>
      <c r="J11" s="46">
        <f t="shared" si="0"/>
        <v>0</v>
      </c>
      <c r="K11" s="66">
        <f t="shared" si="3"/>
        <v>0</v>
      </c>
      <c r="L11" s="54">
        <f t="shared" si="4"/>
        <v>0</v>
      </c>
      <c r="N11" s="83">
        <f t="shared" si="5"/>
        <v>0</v>
      </c>
    </row>
    <row r="12" spans="1:17" ht="22.2" customHeight="1" thickBot="1" x14ac:dyDescent="0.25">
      <c r="A12" s="37">
        <v>9</v>
      </c>
      <c r="B12" s="44"/>
      <c r="C12" s="99">
        <f t="shared" si="1"/>
        <v>0</v>
      </c>
      <c r="D12" s="100">
        <f t="shared" si="2"/>
        <v>0</v>
      </c>
      <c r="E12" s="13"/>
      <c r="F12" s="25"/>
      <c r="G12" s="26"/>
      <c r="H12" s="26"/>
      <c r="I12" s="27"/>
      <c r="J12" s="47">
        <f t="shared" si="0"/>
        <v>0</v>
      </c>
      <c r="K12" s="67">
        <f t="shared" si="3"/>
        <v>0</v>
      </c>
      <c r="L12" s="55">
        <f t="shared" si="4"/>
        <v>0</v>
      </c>
      <c r="N12" s="84">
        <f t="shared" si="5"/>
        <v>0</v>
      </c>
    </row>
    <row r="13" spans="1:17" ht="12" customHeight="1" thickTop="1" x14ac:dyDescent="0.2">
      <c r="A13" s="40"/>
      <c r="B13" s="97" t="s">
        <v>2</v>
      </c>
      <c r="C13" s="72"/>
      <c r="D13" s="98"/>
      <c r="E13" s="16"/>
      <c r="F13" s="28"/>
      <c r="G13" s="29"/>
      <c r="H13" s="29"/>
      <c r="I13" s="30"/>
      <c r="J13" s="64" t="s">
        <v>7</v>
      </c>
      <c r="K13" s="56"/>
      <c r="L13" s="65"/>
      <c r="N13" s="80"/>
    </row>
    <row r="14" spans="1:17" ht="22.5" customHeight="1" thickBot="1" x14ac:dyDescent="0.25">
      <c r="A14" s="39" t="s">
        <v>0</v>
      </c>
      <c r="B14" s="45">
        <f>SUM(B7:B12)</f>
        <v>0</v>
      </c>
      <c r="C14" s="73">
        <f>SUM(C7:C12)</f>
        <v>0</v>
      </c>
      <c r="D14" s="53">
        <f>SUM(D7:D12)</f>
        <v>0</v>
      </c>
      <c r="E14" s="17"/>
      <c r="F14" s="31">
        <f t="shared" ref="F14:L14" si="6">SUM(F7:F12)</f>
        <v>0</v>
      </c>
      <c r="G14" s="32">
        <f t="shared" si="6"/>
        <v>0</v>
      </c>
      <c r="H14" s="32">
        <f t="shared" si="6"/>
        <v>0</v>
      </c>
      <c r="I14" s="33">
        <f t="shared" si="6"/>
        <v>0</v>
      </c>
      <c r="J14" s="57">
        <f t="shared" si="6"/>
        <v>0</v>
      </c>
      <c r="K14" s="58">
        <f t="shared" si="6"/>
        <v>0</v>
      </c>
      <c r="L14" s="34">
        <f t="shared" si="6"/>
        <v>0</v>
      </c>
      <c r="N14" s="85">
        <f>SUM(N7:N12)</f>
        <v>0</v>
      </c>
      <c r="O14" s="5"/>
    </row>
    <row r="15" spans="1:17" ht="15" customHeight="1" thickBot="1" x14ac:dyDescent="0.25">
      <c r="C15" s="3"/>
      <c r="E15" s="3"/>
      <c r="M15" s="3"/>
      <c r="P15" s="3"/>
      <c r="Q15" s="3"/>
    </row>
    <row r="16" spans="1:17" ht="21" customHeight="1" x14ac:dyDescent="0.2">
      <c r="A16" s="117" t="s">
        <v>44</v>
      </c>
      <c r="B16" s="118"/>
      <c r="C16" s="118"/>
      <c r="D16" s="118"/>
      <c r="E16" s="118"/>
      <c r="F16" s="118"/>
      <c r="G16" s="118"/>
      <c r="H16" s="119"/>
      <c r="I16" s="79"/>
      <c r="J16" s="82" t="s">
        <v>35</v>
      </c>
      <c r="K16" s="41" t="s">
        <v>23</v>
      </c>
      <c r="L16" s="42"/>
      <c r="M16" s="126">
        <f>B14</f>
        <v>0</v>
      </c>
      <c r="N16" s="127"/>
      <c r="O16" s="3"/>
      <c r="P16" s="3"/>
    </row>
    <row r="17" spans="1:16" ht="21" customHeight="1" thickBot="1" x14ac:dyDescent="0.25">
      <c r="A17" s="120"/>
      <c r="B17" s="121"/>
      <c r="C17" s="121"/>
      <c r="D17" s="121"/>
      <c r="E17" s="121"/>
      <c r="F17" s="121"/>
      <c r="G17" s="121"/>
      <c r="H17" s="122"/>
      <c r="K17" s="20" t="s">
        <v>24</v>
      </c>
      <c r="L17" s="21"/>
      <c r="M17" s="128">
        <f>J14</f>
        <v>0</v>
      </c>
      <c r="N17" s="129"/>
      <c r="O17" s="3"/>
      <c r="P17" s="3"/>
    </row>
    <row r="18" spans="1:16" ht="21" customHeight="1" thickTop="1" thickBot="1" x14ac:dyDescent="0.25">
      <c r="A18" s="120"/>
      <c r="B18" s="121"/>
      <c r="C18" s="121"/>
      <c r="D18" s="121"/>
      <c r="E18" s="121"/>
      <c r="F18" s="121"/>
      <c r="G18" s="121"/>
      <c r="H18" s="122"/>
      <c r="K18" s="61" t="s">
        <v>25</v>
      </c>
      <c r="L18" s="62"/>
      <c r="M18" s="130">
        <f>SUM(M16:M17)</f>
        <v>0</v>
      </c>
      <c r="N18" s="131"/>
    </row>
    <row r="19" spans="1:16" ht="22.05" customHeight="1" thickBot="1" x14ac:dyDescent="0.25">
      <c r="A19" s="120"/>
      <c r="B19" s="121"/>
      <c r="C19" s="121"/>
      <c r="D19" s="121"/>
      <c r="E19" s="121"/>
      <c r="F19" s="121"/>
      <c r="G19" s="121"/>
      <c r="H19" s="122"/>
      <c r="M19" s="93"/>
      <c r="N19" s="93"/>
      <c r="P19" s="4"/>
    </row>
    <row r="20" spans="1:16" ht="21" customHeight="1" x14ac:dyDescent="0.2">
      <c r="A20" s="120"/>
      <c r="B20" s="121"/>
      <c r="C20" s="121"/>
      <c r="D20" s="121"/>
      <c r="E20" s="121"/>
      <c r="F20" s="121"/>
      <c r="G20" s="121"/>
      <c r="H20" s="122"/>
      <c r="I20" s="79"/>
      <c r="J20" s="82" t="s">
        <v>32</v>
      </c>
      <c r="K20" s="86" t="s">
        <v>26</v>
      </c>
      <c r="L20" s="87"/>
      <c r="M20" s="126">
        <f>C14</f>
        <v>0</v>
      </c>
      <c r="N20" s="127"/>
      <c r="O20" s="4"/>
    </row>
    <row r="21" spans="1:16" ht="21" customHeight="1" thickBot="1" x14ac:dyDescent="0.25">
      <c r="A21" s="123"/>
      <c r="B21" s="124"/>
      <c r="C21" s="124"/>
      <c r="D21" s="124"/>
      <c r="E21" s="124"/>
      <c r="F21" s="124"/>
      <c r="G21" s="124"/>
      <c r="H21" s="125"/>
      <c r="K21" s="88" t="s">
        <v>27</v>
      </c>
      <c r="L21" s="89"/>
      <c r="M21" s="128">
        <f>K14</f>
        <v>0</v>
      </c>
      <c r="N21" s="129"/>
      <c r="O21" s="3"/>
    </row>
    <row r="22" spans="1:16" ht="21" customHeight="1" thickTop="1" thickBot="1" x14ac:dyDescent="0.25">
      <c r="K22" s="61" t="s">
        <v>28</v>
      </c>
      <c r="L22" s="90"/>
      <c r="M22" s="132">
        <f>SUM(M20:M21)</f>
        <v>0</v>
      </c>
      <c r="N22" s="133"/>
      <c r="O22" s="2"/>
    </row>
    <row r="23" spans="1:16" ht="22.5" customHeight="1" thickBot="1" x14ac:dyDescent="0.25">
      <c r="A23" s="1" t="s">
        <v>18</v>
      </c>
      <c r="K23" s="104"/>
      <c r="L23" s="104"/>
      <c r="M23" s="94"/>
      <c r="N23" s="94"/>
    </row>
    <row r="24" spans="1:16" ht="22.5" customHeight="1" x14ac:dyDescent="0.2">
      <c r="A24" s="1" t="s">
        <v>19</v>
      </c>
      <c r="I24" s="79"/>
      <c r="J24" s="82" t="s">
        <v>34</v>
      </c>
      <c r="K24" s="91" t="s">
        <v>3</v>
      </c>
      <c r="L24" s="92"/>
      <c r="M24" s="111">
        <f>D14</f>
        <v>0</v>
      </c>
      <c r="N24" s="112"/>
    </row>
    <row r="25" spans="1:16" ht="22.5" customHeight="1" thickBot="1" x14ac:dyDescent="0.25">
      <c r="A25" s="1" t="s">
        <v>38</v>
      </c>
      <c r="K25" s="18" t="s">
        <v>27</v>
      </c>
      <c r="L25" s="19"/>
      <c r="M25" s="113">
        <f>L14</f>
        <v>0</v>
      </c>
      <c r="N25" s="114"/>
    </row>
    <row r="26" spans="1:16" ht="22.5" customHeight="1" thickTop="1" thickBot="1" x14ac:dyDescent="0.25">
      <c r="A26" s="1" t="s">
        <v>52</v>
      </c>
      <c r="K26" s="59" t="s">
        <v>28</v>
      </c>
      <c r="L26" s="60"/>
      <c r="M26" s="115">
        <f>SUM(M24:M25)</f>
        <v>0</v>
      </c>
      <c r="N26" s="116"/>
    </row>
  </sheetData>
  <mergeCells count="16">
    <mergeCell ref="M26:N26"/>
    <mergeCell ref="B2:F2"/>
    <mergeCell ref="H2:J2"/>
    <mergeCell ref="B3:G3"/>
    <mergeCell ref="H3:I3"/>
    <mergeCell ref="J3:M3"/>
    <mergeCell ref="A16:H21"/>
    <mergeCell ref="M16:N16"/>
    <mergeCell ref="M17:N17"/>
    <mergeCell ref="M18:N18"/>
    <mergeCell ref="M20:N20"/>
    <mergeCell ref="M21:N21"/>
    <mergeCell ref="M22:N22"/>
    <mergeCell ref="K23:L23"/>
    <mergeCell ref="M24:N24"/>
    <mergeCell ref="M25:N25"/>
  </mergeCells>
  <phoneticPr fontId="3"/>
  <dataValidations count="1">
    <dataValidation imeMode="off" allowBlank="1" showInputMessage="1" showErrorMessage="1" sqref="B7:J14" xr:uid="{EE4184D0-0F91-4B10-B09E-C068725B0B83}"/>
  </dataValidations>
  <pageMargins left="0.70866141732283472" right="0.70866141732283472" top="0.35433070866141736" bottom="0.35433070866141736" header="0" footer="0"/>
  <pageSetup paperSize="9" scale="84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2ADE0-B6F3-47DB-B2C6-C283D09C4CC9}">
  <sheetPr>
    <tabColor rgb="FFFF0000"/>
  </sheetPr>
  <dimension ref="A1:Q26"/>
  <sheetViews>
    <sheetView view="pageBreakPreview" topLeftCell="A12" zoomScaleNormal="100" zoomScaleSheetLayoutView="100" workbookViewId="0">
      <selection activeCell="A27" sqref="A27"/>
    </sheetView>
  </sheetViews>
  <sheetFormatPr defaultColWidth="9" defaultRowHeight="22.5" customHeight="1" x14ac:dyDescent="0.2"/>
  <cols>
    <col min="1" max="1" width="10.77734375" style="1" customWidth="1"/>
    <col min="2" max="2" width="12.77734375" style="1" customWidth="1"/>
    <col min="3" max="4" width="13.77734375" style="1" customWidth="1"/>
    <col min="5" max="5" width="1" style="1" customWidth="1"/>
    <col min="6" max="10" width="12.77734375" style="1" customWidth="1"/>
    <col min="11" max="11" width="13.77734375" style="1" customWidth="1"/>
    <col min="12" max="12" width="15.77734375" style="1" customWidth="1"/>
    <col min="13" max="13" width="1.109375" style="1" customWidth="1"/>
    <col min="14" max="14" width="12.5546875" style="1" customWidth="1"/>
    <col min="15" max="15" width="5.33203125" style="1" customWidth="1"/>
    <col min="16" max="17" width="16" style="1" customWidth="1"/>
    <col min="18" max="16384" width="9" style="1"/>
  </cols>
  <sheetData>
    <row r="1" spans="1:17" ht="22.5" customHeight="1" x14ac:dyDescent="0.2">
      <c r="A1" s="11" t="s">
        <v>41</v>
      </c>
      <c r="B1" s="11"/>
      <c r="C1" s="11"/>
      <c r="D1" s="11"/>
      <c r="E1" s="11"/>
      <c r="F1" s="11"/>
      <c r="G1" s="11"/>
      <c r="H1" s="11"/>
      <c r="I1" s="10"/>
      <c r="J1" s="3"/>
    </row>
    <row r="2" spans="1:17" ht="22.5" customHeight="1" x14ac:dyDescent="0.2">
      <c r="A2" s="95" t="s">
        <v>10</v>
      </c>
      <c r="B2" s="105" t="s">
        <v>16</v>
      </c>
      <c r="C2" s="106"/>
      <c r="D2" s="106"/>
      <c r="E2" s="106"/>
      <c r="F2" s="107"/>
      <c r="G2" s="95" t="s">
        <v>1</v>
      </c>
      <c r="H2" s="108" t="s">
        <v>43</v>
      </c>
      <c r="I2" s="109"/>
      <c r="J2" s="110"/>
      <c r="K2" s="7"/>
      <c r="L2" s="7"/>
      <c r="M2" s="7"/>
      <c r="N2" s="7"/>
    </row>
    <row r="3" spans="1:17" ht="22.5" customHeight="1" x14ac:dyDescent="0.2">
      <c r="A3" s="95" t="s">
        <v>11</v>
      </c>
      <c r="B3" s="101" t="s">
        <v>13</v>
      </c>
      <c r="C3" s="101"/>
      <c r="D3" s="101"/>
      <c r="E3" s="101"/>
      <c r="F3" s="101"/>
      <c r="G3" s="101"/>
      <c r="H3" s="102" t="s">
        <v>12</v>
      </c>
      <c r="I3" s="102"/>
      <c r="J3" s="103"/>
      <c r="K3" s="103"/>
      <c r="L3" s="103"/>
      <c r="M3" s="103"/>
      <c r="N3" s="7"/>
    </row>
    <row r="4" spans="1:17" ht="15.75" customHeight="1" x14ac:dyDescent="0.2">
      <c r="A4" s="9"/>
      <c r="I4" s="4"/>
      <c r="J4" s="8"/>
      <c r="K4" s="8"/>
      <c r="L4" s="8"/>
      <c r="M4" s="7"/>
      <c r="N4" s="7"/>
    </row>
    <row r="5" spans="1:17" ht="22.5" customHeight="1" thickBot="1" x14ac:dyDescent="0.25">
      <c r="A5" s="6" t="s">
        <v>42</v>
      </c>
      <c r="B5" s="6"/>
      <c r="F5" s="3"/>
      <c r="G5" s="3"/>
      <c r="H5" s="3"/>
      <c r="I5" s="3"/>
      <c r="J5" s="3"/>
      <c r="K5" s="3"/>
      <c r="L5" s="78"/>
      <c r="M5" s="3"/>
      <c r="N5" s="82" t="s">
        <v>31</v>
      </c>
    </row>
    <row r="6" spans="1:17" ht="33" customHeight="1" x14ac:dyDescent="0.2">
      <c r="A6" s="35"/>
      <c r="B6" s="48" t="s">
        <v>3</v>
      </c>
      <c r="C6" s="75" t="s">
        <v>22</v>
      </c>
      <c r="D6" s="74" t="s">
        <v>21</v>
      </c>
      <c r="E6" s="15"/>
      <c r="F6" s="49" t="s">
        <v>4</v>
      </c>
      <c r="G6" s="50" t="s">
        <v>5</v>
      </c>
      <c r="H6" s="50" t="s">
        <v>6</v>
      </c>
      <c r="I6" s="63" t="s">
        <v>15</v>
      </c>
      <c r="J6" s="96" t="s">
        <v>8</v>
      </c>
      <c r="K6" s="76" t="s">
        <v>36</v>
      </c>
      <c r="L6" s="77" t="s">
        <v>37</v>
      </c>
      <c r="N6" s="81" t="s">
        <v>33</v>
      </c>
    </row>
    <row r="7" spans="1:17" ht="22.5" customHeight="1" x14ac:dyDescent="0.2">
      <c r="A7" s="36">
        <v>10</v>
      </c>
      <c r="B7" s="43"/>
      <c r="C7" s="70">
        <f>MIN(B7*1,100000)</f>
        <v>0</v>
      </c>
      <c r="D7" s="51">
        <f>ROUNDDOWN(C7*0.5,-3)</f>
        <v>0</v>
      </c>
      <c r="E7" s="13"/>
      <c r="F7" s="22"/>
      <c r="G7" s="23"/>
      <c r="H7" s="23"/>
      <c r="I7" s="24"/>
      <c r="J7" s="46">
        <f t="shared" ref="J7:J12" si="0">SUM(F7:I7)</f>
        <v>0</v>
      </c>
      <c r="K7" s="66">
        <f>MIN(J7*1,100000)</f>
        <v>0</v>
      </c>
      <c r="L7" s="54">
        <f>ROUNDDOWN(K7*0.5,-3)</f>
        <v>0</v>
      </c>
      <c r="N7" s="83">
        <f>SUM(D7,L7)</f>
        <v>0</v>
      </c>
    </row>
    <row r="8" spans="1:17" ht="22.2" customHeight="1" x14ac:dyDescent="0.2">
      <c r="A8" s="36">
        <v>11</v>
      </c>
      <c r="B8" s="43"/>
      <c r="C8" s="70">
        <f t="shared" ref="C8:C12" si="1">MIN(B8*1,100000)</f>
        <v>0</v>
      </c>
      <c r="D8" s="51">
        <f t="shared" ref="D8:D12" si="2">ROUNDDOWN(C8*0.5,-3)</f>
        <v>0</v>
      </c>
      <c r="E8" s="13"/>
      <c r="F8" s="22"/>
      <c r="G8" s="23"/>
      <c r="H8" s="23"/>
      <c r="I8" s="24"/>
      <c r="J8" s="46">
        <f t="shared" si="0"/>
        <v>0</v>
      </c>
      <c r="K8" s="66">
        <f t="shared" ref="K8:K12" si="3">MIN(J8*1,100000)</f>
        <v>0</v>
      </c>
      <c r="L8" s="54">
        <f t="shared" ref="L8:L12" si="4">ROUNDDOWN(K8*0.5,-3)</f>
        <v>0</v>
      </c>
      <c r="N8" s="83">
        <f t="shared" ref="N8:N12" si="5">SUM(D8,L8)</f>
        <v>0</v>
      </c>
    </row>
    <row r="9" spans="1:17" ht="22.5" customHeight="1" x14ac:dyDescent="0.2">
      <c r="A9" s="36">
        <v>12</v>
      </c>
      <c r="B9" s="43"/>
      <c r="C9" s="70">
        <f t="shared" si="1"/>
        <v>0</v>
      </c>
      <c r="D9" s="51">
        <f t="shared" si="2"/>
        <v>0</v>
      </c>
      <c r="E9" s="13"/>
      <c r="F9" s="22"/>
      <c r="G9" s="23"/>
      <c r="H9" s="23"/>
      <c r="I9" s="24"/>
      <c r="J9" s="46">
        <f t="shared" si="0"/>
        <v>0</v>
      </c>
      <c r="K9" s="66">
        <f t="shared" si="3"/>
        <v>0</v>
      </c>
      <c r="L9" s="54">
        <f t="shared" si="4"/>
        <v>0</v>
      </c>
      <c r="N9" s="83">
        <f t="shared" si="5"/>
        <v>0</v>
      </c>
    </row>
    <row r="10" spans="1:17" ht="22.5" customHeight="1" x14ac:dyDescent="0.2">
      <c r="A10" s="36">
        <v>1</v>
      </c>
      <c r="B10" s="43"/>
      <c r="C10" s="70">
        <f t="shared" si="1"/>
        <v>0</v>
      </c>
      <c r="D10" s="51">
        <f t="shared" si="2"/>
        <v>0</v>
      </c>
      <c r="E10" s="13"/>
      <c r="F10" s="22"/>
      <c r="G10" s="23"/>
      <c r="H10" s="23"/>
      <c r="I10" s="24"/>
      <c r="J10" s="46">
        <f t="shared" si="0"/>
        <v>0</v>
      </c>
      <c r="K10" s="66">
        <f t="shared" si="3"/>
        <v>0</v>
      </c>
      <c r="L10" s="54">
        <f t="shared" si="4"/>
        <v>0</v>
      </c>
      <c r="N10" s="83">
        <f t="shared" si="5"/>
        <v>0</v>
      </c>
    </row>
    <row r="11" spans="1:17" ht="22.5" customHeight="1" x14ac:dyDescent="0.2">
      <c r="A11" s="36">
        <v>2</v>
      </c>
      <c r="B11" s="43"/>
      <c r="C11" s="70">
        <f t="shared" si="1"/>
        <v>0</v>
      </c>
      <c r="D11" s="51">
        <f t="shared" si="2"/>
        <v>0</v>
      </c>
      <c r="E11" s="14"/>
      <c r="F11" s="22"/>
      <c r="G11" s="23"/>
      <c r="H11" s="23"/>
      <c r="I11" s="24"/>
      <c r="J11" s="46">
        <f t="shared" si="0"/>
        <v>0</v>
      </c>
      <c r="K11" s="66">
        <f t="shared" si="3"/>
        <v>0</v>
      </c>
      <c r="L11" s="54">
        <f t="shared" si="4"/>
        <v>0</v>
      </c>
      <c r="N11" s="83">
        <f t="shared" si="5"/>
        <v>0</v>
      </c>
    </row>
    <row r="12" spans="1:17" ht="22.2" customHeight="1" thickBot="1" x14ac:dyDescent="0.25">
      <c r="A12" s="37">
        <v>3</v>
      </c>
      <c r="B12" s="44"/>
      <c r="C12" s="99">
        <f t="shared" si="1"/>
        <v>0</v>
      </c>
      <c r="D12" s="100">
        <f t="shared" si="2"/>
        <v>0</v>
      </c>
      <c r="E12" s="13"/>
      <c r="F12" s="25"/>
      <c r="G12" s="26"/>
      <c r="H12" s="26"/>
      <c r="I12" s="27"/>
      <c r="J12" s="47">
        <f t="shared" si="0"/>
        <v>0</v>
      </c>
      <c r="K12" s="67">
        <f t="shared" si="3"/>
        <v>0</v>
      </c>
      <c r="L12" s="55">
        <f t="shared" si="4"/>
        <v>0</v>
      </c>
      <c r="N12" s="84">
        <f t="shared" si="5"/>
        <v>0</v>
      </c>
    </row>
    <row r="13" spans="1:17" ht="12" customHeight="1" thickTop="1" x14ac:dyDescent="0.2">
      <c r="A13" s="40"/>
      <c r="B13" s="97" t="s">
        <v>2</v>
      </c>
      <c r="C13" s="72"/>
      <c r="D13" s="98"/>
      <c r="E13" s="16"/>
      <c r="F13" s="28"/>
      <c r="G13" s="29"/>
      <c r="H13" s="29"/>
      <c r="I13" s="30"/>
      <c r="J13" s="64" t="s">
        <v>7</v>
      </c>
      <c r="K13" s="56"/>
      <c r="L13" s="65"/>
      <c r="N13" s="80"/>
    </row>
    <row r="14" spans="1:17" ht="22.5" customHeight="1" thickBot="1" x14ac:dyDescent="0.25">
      <c r="A14" s="39" t="s">
        <v>0</v>
      </c>
      <c r="B14" s="45">
        <f>SUM(B7:B12)</f>
        <v>0</v>
      </c>
      <c r="C14" s="73">
        <f>SUM(C7:C12)</f>
        <v>0</v>
      </c>
      <c r="D14" s="53">
        <f>SUM(D7:D12)</f>
        <v>0</v>
      </c>
      <c r="E14" s="17"/>
      <c r="F14" s="31">
        <f t="shared" ref="F14:L14" si="6">SUM(F7:F12)</f>
        <v>0</v>
      </c>
      <c r="G14" s="32">
        <f t="shared" si="6"/>
        <v>0</v>
      </c>
      <c r="H14" s="32">
        <f t="shared" si="6"/>
        <v>0</v>
      </c>
      <c r="I14" s="33">
        <f t="shared" si="6"/>
        <v>0</v>
      </c>
      <c r="J14" s="57">
        <f t="shared" si="6"/>
        <v>0</v>
      </c>
      <c r="K14" s="58">
        <f t="shared" si="6"/>
        <v>0</v>
      </c>
      <c r="L14" s="34">
        <f t="shared" si="6"/>
        <v>0</v>
      </c>
      <c r="N14" s="85">
        <f>SUM(N7:N12)</f>
        <v>0</v>
      </c>
      <c r="O14" s="5"/>
    </row>
    <row r="15" spans="1:17" ht="15" customHeight="1" thickBot="1" x14ac:dyDescent="0.25">
      <c r="C15" s="3"/>
      <c r="E15" s="3"/>
      <c r="M15" s="3"/>
      <c r="P15" s="3"/>
      <c r="Q15" s="3"/>
    </row>
    <row r="16" spans="1:17" ht="21" customHeight="1" x14ac:dyDescent="0.2">
      <c r="A16" s="117" t="s">
        <v>44</v>
      </c>
      <c r="B16" s="118"/>
      <c r="C16" s="118"/>
      <c r="D16" s="118"/>
      <c r="E16" s="118"/>
      <c r="F16" s="118"/>
      <c r="G16" s="118"/>
      <c r="H16" s="119"/>
      <c r="I16" s="79"/>
      <c r="J16" s="82" t="s">
        <v>35</v>
      </c>
      <c r="K16" s="41" t="s">
        <v>23</v>
      </c>
      <c r="L16" s="42"/>
      <c r="M16" s="126">
        <f>B14</f>
        <v>0</v>
      </c>
      <c r="N16" s="127"/>
      <c r="O16" s="3"/>
      <c r="P16" s="3"/>
    </row>
    <row r="17" spans="1:16" ht="21" customHeight="1" thickBot="1" x14ac:dyDescent="0.25">
      <c r="A17" s="120"/>
      <c r="B17" s="121"/>
      <c r="C17" s="121"/>
      <c r="D17" s="121"/>
      <c r="E17" s="121"/>
      <c r="F17" s="121"/>
      <c r="G17" s="121"/>
      <c r="H17" s="122"/>
      <c r="K17" s="20" t="s">
        <v>24</v>
      </c>
      <c r="L17" s="21"/>
      <c r="M17" s="128">
        <f>J14</f>
        <v>0</v>
      </c>
      <c r="N17" s="129"/>
      <c r="O17" s="3"/>
      <c r="P17" s="3"/>
    </row>
    <row r="18" spans="1:16" ht="21" customHeight="1" thickTop="1" thickBot="1" x14ac:dyDescent="0.25">
      <c r="A18" s="120"/>
      <c r="B18" s="121"/>
      <c r="C18" s="121"/>
      <c r="D18" s="121"/>
      <c r="E18" s="121"/>
      <c r="F18" s="121"/>
      <c r="G18" s="121"/>
      <c r="H18" s="122"/>
      <c r="K18" s="61" t="s">
        <v>25</v>
      </c>
      <c r="L18" s="62"/>
      <c r="M18" s="130">
        <f>SUM(M16:M17)</f>
        <v>0</v>
      </c>
      <c r="N18" s="131"/>
    </row>
    <row r="19" spans="1:16" ht="22.05" customHeight="1" thickBot="1" x14ac:dyDescent="0.25">
      <c r="A19" s="120"/>
      <c r="B19" s="121"/>
      <c r="C19" s="121"/>
      <c r="D19" s="121"/>
      <c r="E19" s="121"/>
      <c r="F19" s="121"/>
      <c r="G19" s="121"/>
      <c r="H19" s="122"/>
      <c r="M19" s="93"/>
      <c r="N19" s="93"/>
      <c r="P19" s="4"/>
    </row>
    <row r="20" spans="1:16" ht="21" customHeight="1" x14ac:dyDescent="0.2">
      <c r="A20" s="120"/>
      <c r="B20" s="121"/>
      <c r="C20" s="121"/>
      <c r="D20" s="121"/>
      <c r="E20" s="121"/>
      <c r="F20" s="121"/>
      <c r="G20" s="121"/>
      <c r="H20" s="122"/>
      <c r="I20" s="79"/>
      <c r="J20" s="82" t="s">
        <v>32</v>
      </c>
      <c r="K20" s="86" t="s">
        <v>26</v>
      </c>
      <c r="L20" s="87"/>
      <c r="M20" s="126">
        <f>C14</f>
        <v>0</v>
      </c>
      <c r="N20" s="127"/>
      <c r="O20" s="4"/>
    </row>
    <row r="21" spans="1:16" ht="21" customHeight="1" thickBot="1" x14ac:dyDescent="0.25">
      <c r="A21" s="123"/>
      <c r="B21" s="124"/>
      <c r="C21" s="124"/>
      <c r="D21" s="124"/>
      <c r="E21" s="124"/>
      <c r="F21" s="124"/>
      <c r="G21" s="124"/>
      <c r="H21" s="125"/>
      <c r="K21" s="88" t="s">
        <v>27</v>
      </c>
      <c r="L21" s="89"/>
      <c r="M21" s="128">
        <f>K14</f>
        <v>0</v>
      </c>
      <c r="N21" s="129"/>
      <c r="O21" s="3"/>
    </row>
    <row r="22" spans="1:16" ht="21" customHeight="1" thickTop="1" thickBot="1" x14ac:dyDescent="0.25">
      <c r="K22" s="61" t="s">
        <v>28</v>
      </c>
      <c r="L22" s="90"/>
      <c r="M22" s="132">
        <f>SUM(M20:M21)</f>
        <v>0</v>
      </c>
      <c r="N22" s="133"/>
      <c r="O22" s="2"/>
    </row>
    <row r="23" spans="1:16" ht="22.5" customHeight="1" thickBot="1" x14ac:dyDescent="0.25">
      <c r="A23" s="1" t="s">
        <v>18</v>
      </c>
      <c r="K23" s="104"/>
      <c r="L23" s="104"/>
      <c r="M23" s="94"/>
      <c r="N23" s="94"/>
    </row>
    <row r="24" spans="1:16" ht="22.5" customHeight="1" x14ac:dyDescent="0.2">
      <c r="A24" s="1" t="s">
        <v>19</v>
      </c>
      <c r="I24" s="79"/>
      <c r="J24" s="82" t="s">
        <v>34</v>
      </c>
      <c r="K24" s="91" t="s">
        <v>3</v>
      </c>
      <c r="L24" s="92"/>
      <c r="M24" s="111">
        <f>D14</f>
        <v>0</v>
      </c>
      <c r="N24" s="112"/>
    </row>
    <row r="25" spans="1:16" ht="22.5" customHeight="1" thickBot="1" x14ac:dyDescent="0.25">
      <c r="A25" s="1" t="s">
        <v>38</v>
      </c>
      <c r="K25" s="18" t="s">
        <v>27</v>
      </c>
      <c r="L25" s="19"/>
      <c r="M25" s="113">
        <f>L14</f>
        <v>0</v>
      </c>
      <c r="N25" s="114"/>
    </row>
    <row r="26" spans="1:16" ht="22.5" customHeight="1" thickTop="1" thickBot="1" x14ac:dyDescent="0.25">
      <c r="A26" s="1" t="s">
        <v>52</v>
      </c>
      <c r="K26" s="59" t="s">
        <v>28</v>
      </c>
      <c r="L26" s="60"/>
      <c r="M26" s="115">
        <f>SUM(M24:M25)</f>
        <v>0</v>
      </c>
      <c r="N26" s="116"/>
    </row>
  </sheetData>
  <mergeCells count="16">
    <mergeCell ref="M26:N26"/>
    <mergeCell ref="B2:F2"/>
    <mergeCell ref="H2:J2"/>
    <mergeCell ref="B3:G3"/>
    <mergeCell ref="H3:I3"/>
    <mergeCell ref="J3:M3"/>
    <mergeCell ref="A16:H21"/>
    <mergeCell ref="M16:N16"/>
    <mergeCell ref="M17:N17"/>
    <mergeCell ref="M18:N18"/>
    <mergeCell ref="M20:N20"/>
    <mergeCell ref="M21:N21"/>
    <mergeCell ref="M22:N22"/>
    <mergeCell ref="K23:L23"/>
    <mergeCell ref="M24:N24"/>
    <mergeCell ref="M25:N25"/>
  </mergeCells>
  <phoneticPr fontId="3"/>
  <dataValidations count="1">
    <dataValidation imeMode="off" allowBlank="1" showInputMessage="1" showErrorMessage="1" sqref="B7:J14" xr:uid="{0C2FE9B4-B82C-4E16-B704-86F554451A49}"/>
  </dataValidations>
  <pageMargins left="0.70866141732283472" right="0.70866141732283472" top="0.35433070866141736" bottom="0.35433070866141736" header="0" footer="0"/>
  <pageSetup paperSize="9" scale="84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8FCED-2D68-42C7-B5A9-DD10EA3ACDB9}">
  <sheetPr>
    <tabColor rgb="FF00B0F0"/>
  </sheetPr>
  <dimension ref="A1:Q32"/>
  <sheetViews>
    <sheetView view="pageBreakPreview" zoomScaleNormal="100" zoomScaleSheetLayoutView="100" workbookViewId="0">
      <selection activeCell="B2" sqref="B2:F2"/>
    </sheetView>
  </sheetViews>
  <sheetFormatPr defaultColWidth="9" defaultRowHeight="22.5" customHeight="1" x14ac:dyDescent="0.2"/>
  <cols>
    <col min="1" max="1" width="10.77734375" style="1" customWidth="1"/>
    <col min="2" max="2" width="12.77734375" style="1" customWidth="1"/>
    <col min="3" max="4" width="13.77734375" style="1" customWidth="1"/>
    <col min="5" max="5" width="1" style="1" customWidth="1"/>
    <col min="6" max="10" width="12.77734375" style="1" customWidth="1"/>
    <col min="11" max="11" width="13.77734375" style="1" customWidth="1"/>
    <col min="12" max="12" width="15.77734375" style="1" customWidth="1"/>
    <col min="13" max="13" width="1.109375" style="1" customWidth="1"/>
    <col min="14" max="14" width="12.5546875" style="1" customWidth="1"/>
    <col min="15" max="15" width="5.33203125" style="1" customWidth="1"/>
    <col min="16" max="17" width="16" style="1" customWidth="1"/>
    <col min="18" max="16384" width="9" style="1"/>
  </cols>
  <sheetData>
    <row r="1" spans="1:14" ht="22.5" customHeight="1" x14ac:dyDescent="0.2">
      <c r="A1" s="11" t="s">
        <v>9</v>
      </c>
      <c r="B1" s="11"/>
      <c r="C1" s="11"/>
      <c r="D1" s="11"/>
      <c r="E1" s="11"/>
      <c r="F1" s="11"/>
      <c r="G1" s="11"/>
      <c r="H1" s="11"/>
      <c r="I1" s="10"/>
      <c r="J1" s="3"/>
    </row>
    <row r="2" spans="1:14" ht="22.5" customHeight="1" x14ac:dyDescent="0.2">
      <c r="A2" s="95" t="s">
        <v>10</v>
      </c>
      <c r="B2" s="105" t="s">
        <v>50</v>
      </c>
      <c r="C2" s="106"/>
      <c r="D2" s="106"/>
      <c r="E2" s="106"/>
      <c r="F2" s="107"/>
      <c r="G2" s="95" t="s">
        <v>1</v>
      </c>
      <c r="H2" s="108" t="s">
        <v>17</v>
      </c>
      <c r="I2" s="109"/>
      <c r="J2" s="110"/>
      <c r="K2" s="7"/>
      <c r="L2" s="7"/>
      <c r="M2" s="7"/>
      <c r="N2" s="7"/>
    </row>
    <row r="3" spans="1:14" ht="22.5" customHeight="1" x14ac:dyDescent="0.2">
      <c r="A3" s="95" t="s">
        <v>11</v>
      </c>
      <c r="B3" s="101" t="s">
        <v>13</v>
      </c>
      <c r="C3" s="101"/>
      <c r="D3" s="101"/>
      <c r="E3" s="101"/>
      <c r="F3" s="101"/>
      <c r="G3" s="101"/>
      <c r="H3" s="102" t="s">
        <v>12</v>
      </c>
      <c r="I3" s="102"/>
      <c r="J3" s="103"/>
      <c r="K3" s="103"/>
      <c r="L3" s="103"/>
      <c r="M3" s="103"/>
      <c r="N3" s="7"/>
    </row>
    <row r="4" spans="1:14" ht="15.75" customHeight="1" x14ac:dyDescent="0.2">
      <c r="A4" s="9"/>
      <c r="I4" s="4"/>
      <c r="J4" s="8"/>
      <c r="K4" s="8"/>
      <c r="L4" s="8"/>
      <c r="M4" s="7"/>
      <c r="N4" s="7"/>
    </row>
    <row r="5" spans="1:14" ht="22.5" customHeight="1" thickBot="1" x14ac:dyDescent="0.25">
      <c r="A5" s="6" t="s">
        <v>39</v>
      </c>
      <c r="B5" s="6"/>
      <c r="F5" s="3"/>
      <c r="G5" s="3"/>
      <c r="H5" s="3"/>
      <c r="I5" s="3"/>
      <c r="J5" s="3"/>
      <c r="K5" s="3"/>
      <c r="L5" s="78"/>
      <c r="M5" s="3"/>
      <c r="N5" s="82" t="s">
        <v>31</v>
      </c>
    </row>
    <row r="6" spans="1:14" ht="33" customHeight="1" x14ac:dyDescent="0.2">
      <c r="A6" s="35"/>
      <c r="B6" s="48" t="s">
        <v>3</v>
      </c>
      <c r="C6" s="75" t="s">
        <v>46</v>
      </c>
      <c r="D6" s="74" t="s">
        <v>47</v>
      </c>
      <c r="E6" s="15"/>
      <c r="F6" s="49" t="s">
        <v>4</v>
      </c>
      <c r="G6" s="50" t="s">
        <v>5</v>
      </c>
      <c r="H6" s="50" t="s">
        <v>6</v>
      </c>
      <c r="I6" s="63" t="s">
        <v>15</v>
      </c>
      <c r="J6" s="96" t="s">
        <v>8</v>
      </c>
      <c r="K6" s="76" t="s">
        <v>48</v>
      </c>
      <c r="L6" s="77" t="s">
        <v>49</v>
      </c>
      <c r="N6" s="81" t="s">
        <v>33</v>
      </c>
    </row>
    <row r="7" spans="1:14" ht="22.5" customHeight="1" x14ac:dyDescent="0.2">
      <c r="A7" s="36">
        <v>4</v>
      </c>
      <c r="B7" s="43"/>
      <c r="C7" s="70">
        <f>MIN(B7*1,60000)</f>
        <v>0</v>
      </c>
      <c r="D7" s="51">
        <f>ROUNDDOWN(C7*0.5,-3)</f>
        <v>0</v>
      </c>
      <c r="E7" s="13"/>
      <c r="F7" s="22"/>
      <c r="G7" s="23"/>
      <c r="H7" s="23"/>
      <c r="I7" s="24"/>
      <c r="J7" s="46">
        <f t="shared" ref="J7:J18" si="0">SUM(F7:I7)</f>
        <v>0</v>
      </c>
      <c r="K7" s="66">
        <f>MIN(J7*1,60000)</f>
        <v>0</v>
      </c>
      <c r="L7" s="54">
        <f>ROUNDDOWN(K7*0.5,-3)</f>
        <v>0</v>
      </c>
      <c r="N7" s="83">
        <f>SUM(D7,L7)</f>
        <v>0</v>
      </c>
    </row>
    <row r="8" spans="1:14" ht="22.2" customHeight="1" x14ac:dyDescent="0.2">
      <c r="A8" s="36">
        <v>5</v>
      </c>
      <c r="B8" s="43"/>
      <c r="C8" s="70">
        <f t="shared" ref="C8:C17" si="1">MIN(B8*1,60000)</f>
        <v>0</v>
      </c>
      <c r="D8" s="51">
        <f t="shared" ref="D8:D17" si="2">ROUNDDOWN(C8*0.5,-3)</f>
        <v>0</v>
      </c>
      <c r="E8" s="13"/>
      <c r="F8" s="22"/>
      <c r="G8" s="23"/>
      <c r="H8" s="23"/>
      <c r="I8" s="24"/>
      <c r="J8" s="46">
        <f t="shared" si="0"/>
        <v>0</v>
      </c>
      <c r="K8" s="66">
        <f t="shared" ref="K8:K17" si="3">MIN(J8*1,60000)</f>
        <v>0</v>
      </c>
      <c r="L8" s="54">
        <f t="shared" ref="L8:L16" si="4">ROUNDDOWN(K8*0.5,-3)</f>
        <v>0</v>
      </c>
      <c r="N8" s="83">
        <f t="shared" ref="N8:N17" si="5">SUM(D8,L8)</f>
        <v>0</v>
      </c>
    </row>
    <row r="9" spans="1:14" ht="22.5" customHeight="1" x14ac:dyDescent="0.2">
      <c r="A9" s="36">
        <v>6</v>
      </c>
      <c r="B9" s="43"/>
      <c r="C9" s="70">
        <f t="shared" si="1"/>
        <v>0</v>
      </c>
      <c r="D9" s="51">
        <f t="shared" si="2"/>
        <v>0</v>
      </c>
      <c r="E9" s="13"/>
      <c r="F9" s="22"/>
      <c r="G9" s="23"/>
      <c r="H9" s="23"/>
      <c r="I9" s="24"/>
      <c r="J9" s="46">
        <f t="shared" si="0"/>
        <v>0</v>
      </c>
      <c r="K9" s="66">
        <f t="shared" si="3"/>
        <v>0</v>
      </c>
      <c r="L9" s="54">
        <f t="shared" si="4"/>
        <v>0</v>
      </c>
      <c r="N9" s="83">
        <f t="shared" si="5"/>
        <v>0</v>
      </c>
    </row>
    <row r="10" spans="1:14" ht="22.5" customHeight="1" x14ac:dyDescent="0.2">
      <c r="A10" s="36">
        <v>7</v>
      </c>
      <c r="B10" s="43"/>
      <c r="C10" s="70">
        <f t="shared" si="1"/>
        <v>0</v>
      </c>
      <c r="D10" s="51">
        <f t="shared" si="2"/>
        <v>0</v>
      </c>
      <c r="E10" s="13"/>
      <c r="F10" s="22"/>
      <c r="G10" s="23"/>
      <c r="H10" s="23"/>
      <c r="I10" s="24"/>
      <c r="J10" s="46">
        <f t="shared" si="0"/>
        <v>0</v>
      </c>
      <c r="K10" s="66">
        <f t="shared" si="3"/>
        <v>0</v>
      </c>
      <c r="L10" s="54">
        <f t="shared" si="4"/>
        <v>0</v>
      </c>
      <c r="N10" s="83">
        <f t="shared" si="5"/>
        <v>0</v>
      </c>
    </row>
    <row r="11" spans="1:14" ht="22.5" customHeight="1" x14ac:dyDescent="0.2">
      <c r="A11" s="36">
        <v>8</v>
      </c>
      <c r="B11" s="43"/>
      <c r="C11" s="70">
        <f t="shared" si="1"/>
        <v>0</v>
      </c>
      <c r="D11" s="51">
        <f t="shared" si="2"/>
        <v>0</v>
      </c>
      <c r="E11" s="14"/>
      <c r="F11" s="22"/>
      <c r="G11" s="23"/>
      <c r="H11" s="23"/>
      <c r="I11" s="24"/>
      <c r="J11" s="46">
        <f t="shared" si="0"/>
        <v>0</v>
      </c>
      <c r="K11" s="66">
        <f t="shared" si="3"/>
        <v>0</v>
      </c>
      <c r="L11" s="54">
        <f t="shared" si="4"/>
        <v>0</v>
      </c>
      <c r="N11" s="83">
        <f t="shared" si="5"/>
        <v>0</v>
      </c>
    </row>
    <row r="12" spans="1:14" ht="22.2" customHeight="1" x14ac:dyDescent="0.2">
      <c r="A12" s="36">
        <v>9</v>
      </c>
      <c r="B12" s="43"/>
      <c r="C12" s="70">
        <f t="shared" si="1"/>
        <v>0</v>
      </c>
      <c r="D12" s="51">
        <f t="shared" si="2"/>
        <v>0</v>
      </c>
      <c r="E12" s="13"/>
      <c r="F12" s="22"/>
      <c r="G12" s="23"/>
      <c r="H12" s="23"/>
      <c r="I12" s="24"/>
      <c r="J12" s="46">
        <f t="shared" si="0"/>
        <v>0</v>
      </c>
      <c r="K12" s="66">
        <f t="shared" si="3"/>
        <v>0</v>
      </c>
      <c r="L12" s="54">
        <f t="shared" si="4"/>
        <v>0</v>
      </c>
      <c r="N12" s="83">
        <f t="shared" si="5"/>
        <v>0</v>
      </c>
    </row>
    <row r="13" spans="1:14" ht="22.5" customHeight="1" x14ac:dyDescent="0.2">
      <c r="A13" s="36">
        <v>10</v>
      </c>
      <c r="B13" s="43"/>
      <c r="C13" s="70">
        <f t="shared" si="1"/>
        <v>0</v>
      </c>
      <c r="D13" s="51">
        <f t="shared" si="2"/>
        <v>0</v>
      </c>
      <c r="E13" s="13"/>
      <c r="F13" s="22"/>
      <c r="G13" s="23"/>
      <c r="H13" s="23"/>
      <c r="I13" s="24"/>
      <c r="J13" s="46">
        <f t="shared" si="0"/>
        <v>0</v>
      </c>
      <c r="K13" s="66">
        <f t="shared" si="3"/>
        <v>0</v>
      </c>
      <c r="L13" s="54">
        <f t="shared" si="4"/>
        <v>0</v>
      </c>
      <c r="N13" s="83">
        <f t="shared" si="5"/>
        <v>0</v>
      </c>
    </row>
    <row r="14" spans="1:14" ht="22.5" customHeight="1" x14ac:dyDescent="0.2">
      <c r="A14" s="36">
        <v>11</v>
      </c>
      <c r="B14" s="43"/>
      <c r="C14" s="70">
        <f t="shared" si="1"/>
        <v>0</v>
      </c>
      <c r="D14" s="51">
        <f t="shared" si="2"/>
        <v>0</v>
      </c>
      <c r="E14" s="13"/>
      <c r="F14" s="22"/>
      <c r="G14" s="23"/>
      <c r="H14" s="23"/>
      <c r="I14" s="24"/>
      <c r="J14" s="46">
        <f t="shared" si="0"/>
        <v>0</v>
      </c>
      <c r="K14" s="66">
        <f t="shared" si="3"/>
        <v>0</v>
      </c>
      <c r="L14" s="54">
        <f t="shared" si="4"/>
        <v>0</v>
      </c>
      <c r="N14" s="83">
        <f t="shared" si="5"/>
        <v>0</v>
      </c>
    </row>
    <row r="15" spans="1:14" ht="22.5" customHeight="1" x14ac:dyDescent="0.2">
      <c r="A15" s="36">
        <v>12</v>
      </c>
      <c r="B15" s="43"/>
      <c r="C15" s="70">
        <f t="shared" si="1"/>
        <v>0</v>
      </c>
      <c r="D15" s="51">
        <f t="shared" si="2"/>
        <v>0</v>
      </c>
      <c r="E15" s="14"/>
      <c r="F15" s="22"/>
      <c r="G15" s="23"/>
      <c r="H15" s="23"/>
      <c r="I15" s="24"/>
      <c r="J15" s="46">
        <f t="shared" si="0"/>
        <v>0</v>
      </c>
      <c r="K15" s="66">
        <f t="shared" si="3"/>
        <v>0</v>
      </c>
      <c r="L15" s="54">
        <f t="shared" si="4"/>
        <v>0</v>
      </c>
      <c r="N15" s="83">
        <f t="shared" si="5"/>
        <v>0</v>
      </c>
    </row>
    <row r="16" spans="1:14" ht="22.5" customHeight="1" x14ac:dyDescent="0.2">
      <c r="A16" s="36">
        <v>1</v>
      </c>
      <c r="B16" s="43"/>
      <c r="C16" s="70">
        <f t="shared" si="1"/>
        <v>0</v>
      </c>
      <c r="D16" s="51">
        <f t="shared" si="2"/>
        <v>0</v>
      </c>
      <c r="E16" s="13"/>
      <c r="F16" s="22"/>
      <c r="G16" s="23"/>
      <c r="H16" s="23"/>
      <c r="I16" s="24"/>
      <c r="J16" s="46">
        <f t="shared" si="0"/>
        <v>0</v>
      </c>
      <c r="K16" s="66">
        <f t="shared" si="3"/>
        <v>0</v>
      </c>
      <c r="L16" s="54">
        <f t="shared" si="4"/>
        <v>0</v>
      </c>
      <c r="N16" s="83">
        <f t="shared" si="5"/>
        <v>0</v>
      </c>
    </row>
    <row r="17" spans="1:17" ht="22.5" customHeight="1" x14ac:dyDescent="0.2">
      <c r="A17" s="36">
        <v>2</v>
      </c>
      <c r="B17" s="43"/>
      <c r="C17" s="70">
        <f t="shared" si="1"/>
        <v>0</v>
      </c>
      <c r="D17" s="51">
        <f t="shared" si="2"/>
        <v>0</v>
      </c>
      <c r="E17" s="13"/>
      <c r="F17" s="22"/>
      <c r="G17" s="23"/>
      <c r="H17" s="23"/>
      <c r="I17" s="24"/>
      <c r="J17" s="46">
        <f t="shared" si="0"/>
        <v>0</v>
      </c>
      <c r="K17" s="66">
        <f t="shared" si="3"/>
        <v>0</v>
      </c>
      <c r="L17" s="54">
        <f>ROUNDDOWN(K17*0.5,-3)</f>
        <v>0</v>
      </c>
      <c r="N17" s="83">
        <f t="shared" si="5"/>
        <v>0</v>
      </c>
    </row>
    <row r="18" spans="1:17" ht="22.5" customHeight="1" thickBot="1" x14ac:dyDescent="0.25">
      <c r="A18" s="37">
        <v>3</v>
      </c>
      <c r="B18" s="44"/>
      <c r="C18" s="71">
        <f>MIN(B18*1,60000)</f>
        <v>0</v>
      </c>
      <c r="D18" s="52">
        <f>ROUNDDOWN(C18*0.5,-3)</f>
        <v>0</v>
      </c>
      <c r="E18" s="14"/>
      <c r="F18" s="25"/>
      <c r="G18" s="26"/>
      <c r="H18" s="26"/>
      <c r="I18" s="27"/>
      <c r="J18" s="47">
        <f t="shared" si="0"/>
        <v>0</v>
      </c>
      <c r="K18" s="67">
        <f>MIN(J18*1,60000)</f>
        <v>0</v>
      </c>
      <c r="L18" s="55">
        <f>ROUNDDOWN(K18*0.5,-3)</f>
        <v>0</v>
      </c>
      <c r="N18" s="84">
        <f>SUM(D18,L18)</f>
        <v>0</v>
      </c>
    </row>
    <row r="19" spans="1:17" ht="12" customHeight="1" thickTop="1" x14ac:dyDescent="0.2">
      <c r="A19" s="38"/>
      <c r="B19" s="68" t="s">
        <v>2</v>
      </c>
      <c r="C19" s="72"/>
      <c r="D19" s="69"/>
      <c r="E19" s="16"/>
      <c r="F19" s="28"/>
      <c r="G19" s="29"/>
      <c r="H19" s="29"/>
      <c r="I19" s="30"/>
      <c r="J19" s="64" t="s">
        <v>7</v>
      </c>
      <c r="K19" s="56"/>
      <c r="L19" s="65"/>
      <c r="N19" s="80"/>
    </row>
    <row r="20" spans="1:17" ht="22.5" customHeight="1" thickBot="1" x14ac:dyDescent="0.25">
      <c r="A20" s="39" t="s">
        <v>0</v>
      </c>
      <c r="B20" s="45">
        <f>SUM(B7:B18)</f>
        <v>0</v>
      </c>
      <c r="C20" s="73">
        <f>SUM(C7:C18)</f>
        <v>0</v>
      </c>
      <c r="D20" s="53">
        <f>SUM(D7:D18)</f>
        <v>0</v>
      </c>
      <c r="E20" s="17"/>
      <c r="F20" s="31">
        <f t="shared" ref="F20:L20" si="6">SUM(F7:F18)</f>
        <v>0</v>
      </c>
      <c r="G20" s="32">
        <f t="shared" si="6"/>
        <v>0</v>
      </c>
      <c r="H20" s="32">
        <f t="shared" si="6"/>
        <v>0</v>
      </c>
      <c r="I20" s="33">
        <f t="shared" si="6"/>
        <v>0</v>
      </c>
      <c r="J20" s="57">
        <f t="shared" si="6"/>
        <v>0</v>
      </c>
      <c r="K20" s="58">
        <f t="shared" si="6"/>
        <v>0</v>
      </c>
      <c r="L20" s="34">
        <f t="shared" si="6"/>
        <v>0</v>
      </c>
      <c r="N20" s="85">
        <f>SUM(N7:N18)</f>
        <v>0</v>
      </c>
      <c r="O20" s="5"/>
    </row>
    <row r="21" spans="1:17" ht="15" customHeight="1" thickBot="1" x14ac:dyDescent="0.25">
      <c r="C21" s="3"/>
      <c r="E21" s="3"/>
      <c r="M21" s="3"/>
      <c r="P21" s="3"/>
      <c r="Q21" s="3"/>
    </row>
    <row r="22" spans="1:17" ht="21" customHeight="1" x14ac:dyDescent="0.2">
      <c r="A22" s="117" t="s">
        <v>44</v>
      </c>
      <c r="B22" s="118"/>
      <c r="C22" s="118"/>
      <c r="D22" s="118"/>
      <c r="E22" s="118"/>
      <c r="F22" s="118"/>
      <c r="G22" s="118"/>
      <c r="H22" s="119"/>
      <c r="I22" s="79"/>
      <c r="J22" s="82" t="s">
        <v>35</v>
      </c>
      <c r="K22" s="41" t="s">
        <v>23</v>
      </c>
      <c r="L22" s="42"/>
      <c r="M22" s="126">
        <f>B20</f>
        <v>0</v>
      </c>
      <c r="N22" s="127"/>
      <c r="O22" s="3"/>
      <c r="P22" s="3"/>
    </row>
    <row r="23" spans="1:17" ht="21" customHeight="1" thickBot="1" x14ac:dyDescent="0.25">
      <c r="A23" s="120"/>
      <c r="B23" s="121"/>
      <c r="C23" s="121"/>
      <c r="D23" s="121"/>
      <c r="E23" s="121"/>
      <c r="F23" s="121"/>
      <c r="G23" s="121"/>
      <c r="H23" s="122"/>
      <c r="K23" s="20" t="s">
        <v>24</v>
      </c>
      <c r="L23" s="21"/>
      <c r="M23" s="128">
        <f>J20</f>
        <v>0</v>
      </c>
      <c r="N23" s="129"/>
      <c r="O23" s="3"/>
      <c r="P23" s="3"/>
    </row>
    <row r="24" spans="1:17" ht="21" customHeight="1" thickTop="1" thickBot="1" x14ac:dyDescent="0.25">
      <c r="A24" s="120"/>
      <c r="B24" s="121"/>
      <c r="C24" s="121"/>
      <c r="D24" s="121"/>
      <c r="E24" s="121"/>
      <c r="F24" s="121"/>
      <c r="G24" s="121"/>
      <c r="H24" s="122"/>
      <c r="K24" s="61" t="s">
        <v>25</v>
      </c>
      <c r="L24" s="62"/>
      <c r="M24" s="130">
        <f>SUM(M22:M23)</f>
        <v>0</v>
      </c>
      <c r="N24" s="131"/>
    </row>
    <row r="25" spans="1:17" ht="22.05" customHeight="1" thickBot="1" x14ac:dyDescent="0.25">
      <c r="A25" s="120"/>
      <c r="B25" s="121"/>
      <c r="C25" s="121"/>
      <c r="D25" s="121"/>
      <c r="E25" s="121"/>
      <c r="F25" s="121"/>
      <c r="G25" s="121"/>
      <c r="H25" s="122"/>
      <c r="M25" s="93"/>
      <c r="N25" s="93"/>
      <c r="P25" s="4"/>
    </row>
    <row r="26" spans="1:17" ht="21" customHeight="1" x14ac:dyDescent="0.2">
      <c r="A26" s="120"/>
      <c r="B26" s="121"/>
      <c r="C26" s="121"/>
      <c r="D26" s="121"/>
      <c r="E26" s="121"/>
      <c r="F26" s="121"/>
      <c r="G26" s="121"/>
      <c r="H26" s="122"/>
      <c r="I26" s="79"/>
      <c r="J26" s="82" t="s">
        <v>32</v>
      </c>
      <c r="K26" s="86" t="s">
        <v>26</v>
      </c>
      <c r="L26" s="87"/>
      <c r="M26" s="126">
        <f>C20</f>
        <v>0</v>
      </c>
      <c r="N26" s="127"/>
      <c r="O26" s="4"/>
    </row>
    <row r="27" spans="1:17" ht="21" customHeight="1" thickBot="1" x14ac:dyDescent="0.25">
      <c r="A27" s="123"/>
      <c r="B27" s="124"/>
      <c r="C27" s="124"/>
      <c r="D27" s="124"/>
      <c r="E27" s="124"/>
      <c r="F27" s="124"/>
      <c r="G27" s="124"/>
      <c r="H27" s="125"/>
      <c r="K27" s="88" t="s">
        <v>27</v>
      </c>
      <c r="L27" s="89"/>
      <c r="M27" s="128">
        <f>K20</f>
        <v>0</v>
      </c>
      <c r="N27" s="129"/>
      <c r="O27" s="3"/>
    </row>
    <row r="28" spans="1:17" ht="21" customHeight="1" thickTop="1" thickBot="1" x14ac:dyDescent="0.25">
      <c r="K28" s="61" t="s">
        <v>28</v>
      </c>
      <c r="L28" s="90"/>
      <c r="M28" s="132">
        <f>SUM(M26:M27)</f>
        <v>0</v>
      </c>
      <c r="N28" s="133"/>
      <c r="O28" s="2"/>
    </row>
    <row r="29" spans="1:17" ht="22.5" customHeight="1" thickBot="1" x14ac:dyDescent="0.25">
      <c r="A29" s="1" t="s">
        <v>18</v>
      </c>
      <c r="K29" s="104"/>
      <c r="L29" s="104"/>
      <c r="M29" s="94"/>
      <c r="N29" s="94"/>
    </row>
    <row r="30" spans="1:17" ht="22.5" customHeight="1" x14ac:dyDescent="0.2">
      <c r="A30" s="1" t="s">
        <v>19</v>
      </c>
      <c r="I30" s="79"/>
      <c r="J30" s="82" t="s">
        <v>34</v>
      </c>
      <c r="K30" s="91" t="s">
        <v>3</v>
      </c>
      <c r="L30" s="92"/>
      <c r="M30" s="111">
        <f>D20</f>
        <v>0</v>
      </c>
      <c r="N30" s="112"/>
    </row>
    <row r="31" spans="1:17" ht="22.5" customHeight="1" thickBot="1" x14ac:dyDescent="0.25">
      <c r="A31" s="1" t="s">
        <v>45</v>
      </c>
      <c r="K31" s="18" t="s">
        <v>27</v>
      </c>
      <c r="L31" s="19"/>
      <c r="M31" s="113">
        <f>L20</f>
        <v>0</v>
      </c>
      <c r="N31" s="114"/>
    </row>
    <row r="32" spans="1:17" ht="22.5" customHeight="1" thickTop="1" thickBot="1" x14ac:dyDescent="0.25">
      <c r="A32" s="1" t="s">
        <v>20</v>
      </c>
      <c r="K32" s="59" t="s">
        <v>28</v>
      </c>
      <c r="L32" s="60"/>
      <c r="M32" s="115">
        <f>SUM(M30:M31)</f>
        <v>0</v>
      </c>
      <c r="N32" s="116"/>
    </row>
  </sheetData>
  <mergeCells count="16">
    <mergeCell ref="M32:N32"/>
    <mergeCell ref="B2:F2"/>
    <mergeCell ref="H2:J2"/>
    <mergeCell ref="B3:G3"/>
    <mergeCell ref="H3:I3"/>
    <mergeCell ref="J3:M3"/>
    <mergeCell ref="A22:H27"/>
    <mergeCell ref="M22:N22"/>
    <mergeCell ref="M23:N23"/>
    <mergeCell ref="M24:N24"/>
    <mergeCell ref="M26:N26"/>
    <mergeCell ref="M27:N27"/>
    <mergeCell ref="M28:N28"/>
    <mergeCell ref="K29:L29"/>
    <mergeCell ref="M30:N30"/>
    <mergeCell ref="M31:N31"/>
  </mergeCells>
  <phoneticPr fontId="3"/>
  <dataValidations count="1">
    <dataValidation imeMode="off" allowBlank="1" showInputMessage="1" showErrorMessage="1" sqref="B7:J20" xr:uid="{F782CC91-FFE6-4B04-B2F7-E4A785BC2B93}"/>
  </dataValidations>
  <pageMargins left="0.70866141732283472" right="0.70866141732283472" top="0.35433070866141736" bottom="0.35433070866141736" header="0" footer="0"/>
  <pageSetup paperSize="9" scale="84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A33CE-2214-44E8-AE1C-343149E86BD6}">
  <sheetPr>
    <tabColor rgb="FFFF0000"/>
  </sheetPr>
  <dimension ref="A1:Q26"/>
  <sheetViews>
    <sheetView view="pageBreakPreview" zoomScaleNormal="100" zoomScaleSheetLayoutView="100" workbookViewId="0">
      <selection activeCell="B3" sqref="B3:G3"/>
    </sheetView>
  </sheetViews>
  <sheetFormatPr defaultColWidth="9" defaultRowHeight="22.5" customHeight="1" x14ac:dyDescent="0.2"/>
  <cols>
    <col min="1" max="1" width="10.77734375" style="1" customWidth="1"/>
    <col min="2" max="2" width="12.77734375" style="1" customWidth="1"/>
    <col min="3" max="4" width="13.77734375" style="1" customWidth="1"/>
    <col min="5" max="5" width="1" style="1" customWidth="1"/>
    <col min="6" max="10" width="12.77734375" style="1" customWidth="1"/>
    <col min="11" max="11" width="13.77734375" style="1" customWidth="1"/>
    <col min="12" max="12" width="15.77734375" style="1" customWidth="1"/>
    <col min="13" max="13" width="1.109375" style="1" customWidth="1"/>
    <col min="14" max="14" width="12.5546875" style="1" customWidth="1"/>
    <col min="15" max="15" width="5.33203125" style="1" customWidth="1"/>
    <col min="16" max="17" width="16" style="1" customWidth="1"/>
    <col min="18" max="16384" width="9" style="1"/>
  </cols>
  <sheetData>
    <row r="1" spans="1:17" ht="22.5" customHeight="1" x14ac:dyDescent="0.2">
      <c r="A1" s="11" t="s">
        <v>41</v>
      </c>
      <c r="B1" s="11"/>
      <c r="C1" s="11"/>
      <c r="D1" s="11"/>
      <c r="E1" s="11"/>
      <c r="F1" s="11"/>
      <c r="G1" s="11"/>
      <c r="H1" s="11"/>
      <c r="I1" s="10"/>
      <c r="J1" s="3"/>
    </row>
    <row r="2" spans="1:17" ht="22.5" customHeight="1" x14ac:dyDescent="0.2">
      <c r="A2" s="95" t="s">
        <v>10</v>
      </c>
      <c r="B2" s="105" t="s">
        <v>51</v>
      </c>
      <c r="C2" s="106"/>
      <c r="D2" s="106"/>
      <c r="E2" s="106"/>
      <c r="F2" s="107"/>
      <c r="G2" s="95" t="s">
        <v>1</v>
      </c>
      <c r="H2" s="108" t="s">
        <v>40</v>
      </c>
      <c r="I2" s="109"/>
      <c r="J2" s="110"/>
      <c r="K2" s="7"/>
      <c r="L2" s="7"/>
      <c r="M2" s="7"/>
      <c r="N2" s="7"/>
    </row>
    <row r="3" spans="1:17" ht="22.5" customHeight="1" x14ac:dyDescent="0.2">
      <c r="A3" s="95" t="s">
        <v>11</v>
      </c>
      <c r="B3" s="101" t="s">
        <v>13</v>
      </c>
      <c r="C3" s="101"/>
      <c r="D3" s="101"/>
      <c r="E3" s="101"/>
      <c r="F3" s="101"/>
      <c r="G3" s="101"/>
      <c r="H3" s="102" t="s">
        <v>12</v>
      </c>
      <c r="I3" s="102"/>
      <c r="J3" s="103"/>
      <c r="K3" s="103"/>
      <c r="L3" s="103"/>
      <c r="M3" s="103"/>
      <c r="N3" s="7"/>
    </row>
    <row r="4" spans="1:17" ht="15.75" customHeight="1" x14ac:dyDescent="0.2">
      <c r="A4" s="9"/>
      <c r="I4" s="4"/>
      <c r="J4" s="8"/>
      <c r="K4" s="8"/>
      <c r="L4" s="8"/>
      <c r="M4" s="7"/>
      <c r="N4" s="7"/>
    </row>
    <row r="5" spans="1:17" ht="22.5" customHeight="1" thickBot="1" x14ac:dyDescent="0.25">
      <c r="A5" s="6" t="s">
        <v>14</v>
      </c>
      <c r="B5" s="6"/>
      <c r="F5" s="3"/>
      <c r="G5" s="3"/>
      <c r="H5" s="3"/>
      <c r="I5" s="3"/>
      <c r="J5" s="3"/>
      <c r="K5" s="3"/>
      <c r="L5" s="78"/>
      <c r="M5" s="3"/>
      <c r="N5" s="82" t="s">
        <v>31</v>
      </c>
    </row>
    <row r="6" spans="1:17" ht="33" customHeight="1" x14ac:dyDescent="0.2">
      <c r="A6" s="35"/>
      <c r="B6" s="48" t="s">
        <v>3</v>
      </c>
      <c r="C6" s="75" t="s">
        <v>46</v>
      </c>
      <c r="D6" s="74" t="s">
        <v>47</v>
      </c>
      <c r="E6" s="15"/>
      <c r="F6" s="49" t="s">
        <v>4</v>
      </c>
      <c r="G6" s="50" t="s">
        <v>5</v>
      </c>
      <c r="H6" s="50" t="s">
        <v>6</v>
      </c>
      <c r="I6" s="63" t="s">
        <v>15</v>
      </c>
      <c r="J6" s="96" t="s">
        <v>8</v>
      </c>
      <c r="K6" s="76" t="s">
        <v>48</v>
      </c>
      <c r="L6" s="77" t="s">
        <v>49</v>
      </c>
      <c r="N6" s="81" t="s">
        <v>33</v>
      </c>
    </row>
    <row r="7" spans="1:17" ht="22.5" customHeight="1" x14ac:dyDescent="0.2">
      <c r="A7" s="36">
        <v>4</v>
      </c>
      <c r="B7" s="43"/>
      <c r="C7" s="70">
        <f>MIN(B7*1,60000)</f>
        <v>0</v>
      </c>
      <c r="D7" s="51">
        <f>ROUNDDOWN(C7*0.5,-3)</f>
        <v>0</v>
      </c>
      <c r="E7" s="13"/>
      <c r="F7" s="22"/>
      <c r="G7" s="23"/>
      <c r="H7" s="23"/>
      <c r="I7" s="24"/>
      <c r="J7" s="46">
        <f t="shared" ref="J7:J12" si="0">SUM(F7:I7)</f>
        <v>0</v>
      </c>
      <c r="K7" s="66">
        <f>MIN(J7*1,60000)</f>
        <v>0</v>
      </c>
      <c r="L7" s="54">
        <f>ROUNDDOWN(K7*0.5,-3)</f>
        <v>0</v>
      </c>
      <c r="N7" s="83">
        <f>SUM(D7,L7)</f>
        <v>0</v>
      </c>
    </row>
    <row r="8" spans="1:17" ht="22.2" customHeight="1" x14ac:dyDescent="0.2">
      <c r="A8" s="36">
        <v>5</v>
      </c>
      <c r="B8" s="43"/>
      <c r="C8" s="70">
        <f t="shared" ref="C8:C11" si="1">MIN(B8*1,60000)</f>
        <v>0</v>
      </c>
      <c r="D8" s="51">
        <f t="shared" ref="D8:D12" si="2">ROUNDDOWN(C8*0.5,-3)</f>
        <v>0</v>
      </c>
      <c r="E8" s="13"/>
      <c r="F8" s="22"/>
      <c r="G8" s="23"/>
      <c r="H8" s="23"/>
      <c r="I8" s="24"/>
      <c r="J8" s="46">
        <f t="shared" si="0"/>
        <v>0</v>
      </c>
      <c r="K8" s="66">
        <f t="shared" ref="K8:K11" si="3">MIN(J8*1,60000)</f>
        <v>0</v>
      </c>
      <c r="L8" s="54">
        <f t="shared" ref="L8:L12" si="4">ROUNDDOWN(K8*0.5,-3)</f>
        <v>0</v>
      </c>
      <c r="N8" s="83">
        <f t="shared" ref="N8:N12" si="5">SUM(D8,L8)</f>
        <v>0</v>
      </c>
    </row>
    <row r="9" spans="1:17" ht="22.5" customHeight="1" x14ac:dyDescent="0.2">
      <c r="A9" s="36">
        <v>6</v>
      </c>
      <c r="B9" s="43"/>
      <c r="C9" s="70">
        <f t="shared" si="1"/>
        <v>0</v>
      </c>
      <c r="D9" s="51">
        <f t="shared" si="2"/>
        <v>0</v>
      </c>
      <c r="E9" s="13"/>
      <c r="F9" s="22"/>
      <c r="G9" s="23"/>
      <c r="H9" s="23"/>
      <c r="I9" s="24"/>
      <c r="J9" s="46">
        <f t="shared" si="0"/>
        <v>0</v>
      </c>
      <c r="K9" s="66">
        <f t="shared" si="3"/>
        <v>0</v>
      </c>
      <c r="L9" s="54">
        <f t="shared" si="4"/>
        <v>0</v>
      </c>
      <c r="N9" s="83">
        <f t="shared" si="5"/>
        <v>0</v>
      </c>
    </row>
    <row r="10" spans="1:17" ht="22.5" customHeight="1" x14ac:dyDescent="0.2">
      <c r="A10" s="36">
        <v>7</v>
      </c>
      <c r="B10" s="43"/>
      <c r="C10" s="70">
        <f t="shared" si="1"/>
        <v>0</v>
      </c>
      <c r="D10" s="51">
        <f t="shared" si="2"/>
        <v>0</v>
      </c>
      <c r="E10" s="13"/>
      <c r="F10" s="22"/>
      <c r="G10" s="23"/>
      <c r="H10" s="23"/>
      <c r="I10" s="24"/>
      <c r="J10" s="46">
        <f t="shared" si="0"/>
        <v>0</v>
      </c>
      <c r="K10" s="66">
        <f t="shared" si="3"/>
        <v>0</v>
      </c>
      <c r="L10" s="54">
        <f t="shared" si="4"/>
        <v>0</v>
      </c>
      <c r="N10" s="83">
        <f t="shared" si="5"/>
        <v>0</v>
      </c>
    </row>
    <row r="11" spans="1:17" ht="22.5" customHeight="1" x14ac:dyDescent="0.2">
      <c r="A11" s="36">
        <v>8</v>
      </c>
      <c r="B11" s="43"/>
      <c r="C11" s="70">
        <f t="shared" si="1"/>
        <v>0</v>
      </c>
      <c r="D11" s="51">
        <f t="shared" si="2"/>
        <v>0</v>
      </c>
      <c r="E11" s="14"/>
      <c r="F11" s="22"/>
      <c r="G11" s="23"/>
      <c r="H11" s="23"/>
      <c r="I11" s="24"/>
      <c r="J11" s="46">
        <f t="shared" si="0"/>
        <v>0</v>
      </c>
      <c r="K11" s="66">
        <f t="shared" si="3"/>
        <v>0</v>
      </c>
      <c r="L11" s="54">
        <f t="shared" si="4"/>
        <v>0</v>
      </c>
      <c r="N11" s="83">
        <f t="shared" si="5"/>
        <v>0</v>
      </c>
    </row>
    <row r="12" spans="1:17" ht="22.2" customHeight="1" thickBot="1" x14ac:dyDescent="0.25">
      <c r="A12" s="37">
        <v>9</v>
      </c>
      <c r="B12" s="44"/>
      <c r="C12" s="99">
        <f>MIN(B12*1,60000)</f>
        <v>0</v>
      </c>
      <c r="D12" s="100">
        <f t="shared" si="2"/>
        <v>0</v>
      </c>
      <c r="E12" s="13"/>
      <c r="F12" s="25"/>
      <c r="G12" s="26"/>
      <c r="H12" s="26"/>
      <c r="I12" s="27"/>
      <c r="J12" s="47">
        <f t="shared" si="0"/>
        <v>0</v>
      </c>
      <c r="K12" s="67">
        <f>MIN(J12*1,60000)</f>
        <v>0</v>
      </c>
      <c r="L12" s="55">
        <f t="shared" si="4"/>
        <v>0</v>
      </c>
      <c r="N12" s="84">
        <f t="shared" si="5"/>
        <v>0</v>
      </c>
    </row>
    <row r="13" spans="1:17" ht="12" customHeight="1" thickTop="1" x14ac:dyDescent="0.2">
      <c r="A13" s="40"/>
      <c r="B13" s="97" t="s">
        <v>2</v>
      </c>
      <c r="C13" s="72"/>
      <c r="D13" s="98"/>
      <c r="E13" s="16"/>
      <c r="F13" s="28"/>
      <c r="G13" s="29"/>
      <c r="H13" s="29"/>
      <c r="I13" s="30"/>
      <c r="J13" s="64" t="s">
        <v>7</v>
      </c>
      <c r="K13" s="56"/>
      <c r="L13" s="65"/>
      <c r="N13" s="80"/>
    </row>
    <row r="14" spans="1:17" ht="22.5" customHeight="1" thickBot="1" x14ac:dyDescent="0.25">
      <c r="A14" s="39" t="s">
        <v>0</v>
      </c>
      <c r="B14" s="45">
        <f>SUM(B7:B12)</f>
        <v>0</v>
      </c>
      <c r="C14" s="73">
        <f>SUM(C7:C12)</f>
        <v>0</v>
      </c>
      <c r="D14" s="53">
        <f>SUM(D7:D12)</f>
        <v>0</v>
      </c>
      <c r="E14" s="17"/>
      <c r="F14" s="31">
        <f t="shared" ref="F14:L14" si="6">SUM(F7:F12)</f>
        <v>0</v>
      </c>
      <c r="G14" s="32">
        <f t="shared" si="6"/>
        <v>0</v>
      </c>
      <c r="H14" s="32">
        <f t="shared" si="6"/>
        <v>0</v>
      </c>
      <c r="I14" s="33">
        <f t="shared" si="6"/>
        <v>0</v>
      </c>
      <c r="J14" s="57">
        <f t="shared" si="6"/>
        <v>0</v>
      </c>
      <c r="K14" s="58">
        <f t="shared" si="6"/>
        <v>0</v>
      </c>
      <c r="L14" s="34">
        <f t="shared" si="6"/>
        <v>0</v>
      </c>
      <c r="N14" s="85">
        <f>SUM(N7:N12)</f>
        <v>0</v>
      </c>
      <c r="O14" s="5"/>
    </row>
    <row r="15" spans="1:17" ht="15" customHeight="1" thickBot="1" x14ac:dyDescent="0.25">
      <c r="C15" s="3"/>
      <c r="E15" s="3"/>
      <c r="M15" s="3"/>
      <c r="P15" s="3"/>
      <c r="Q15" s="3"/>
    </row>
    <row r="16" spans="1:17" ht="21" customHeight="1" x14ac:dyDescent="0.2">
      <c r="A16" s="117" t="s">
        <v>44</v>
      </c>
      <c r="B16" s="118"/>
      <c r="C16" s="118"/>
      <c r="D16" s="118"/>
      <c r="E16" s="118"/>
      <c r="F16" s="118"/>
      <c r="G16" s="118"/>
      <c r="H16" s="119"/>
      <c r="I16" s="79"/>
      <c r="J16" s="82" t="s">
        <v>35</v>
      </c>
      <c r="K16" s="41" t="s">
        <v>23</v>
      </c>
      <c r="L16" s="42"/>
      <c r="M16" s="126">
        <f>B14</f>
        <v>0</v>
      </c>
      <c r="N16" s="127"/>
      <c r="O16" s="3"/>
      <c r="P16" s="3"/>
    </row>
    <row r="17" spans="1:16" ht="21" customHeight="1" thickBot="1" x14ac:dyDescent="0.25">
      <c r="A17" s="120"/>
      <c r="B17" s="121"/>
      <c r="C17" s="121"/>
      <c r="D17" s="121"/>
      <c r="E17" s="121"/>
      <c r="F17" s="121"/>
      <c r="G17" s="121"/>
      <c r="H17" s="122"/>
      <c r="K17" s="20" t="s">
        <v>24</v>
      </c>
      <c r="L17" s="21"/>
      <c r="M17" s="128">
        <f>J14</f>
        <v>0</v>
      </c>
      <c r="N17" s="129"/>
      <c r="O17" s="3"/>
      <c r="P17" s="3"/>
    </row>
    <row r="18" spans="1:16" ht="21" customHeight="1" thickTop="1" thickBot="1" x14ac:dyDescent="0.25">
      <c r="A18" s="120"/>
      <c r="B18" s="121"/>
      <c r="C18" s="121"/>
      <c r="D18" s="121"/>
      <c r="E18" s="121"/>
      <c r="F18" s="121"/>
      <c r="G18" s="121"/>
      <c r="H18" s="122"/>
      <c r="K18" s="61" t="s">
        <v>25</v>
      </c>
      <c r="L18" s="62"/>
      <c r="M18" s="130">
        <f>SUM(M16:M17)</f>
        <v>0</v>
      </c>
      <c r="N18" s="131"/>
    </row>
    <row r="19" spans="1:16" ht="22.05" customHeight="1" thickBot="1" x14ac:dyDescent="0.25">
      <c r="A19" s="120"/>
      <c r="B19" s="121"/>
      <c r="C19" s="121"/>
      <c r="D19" s="121"/>
      <c r="E19" s="121"/>
      <c r="F19" s="121"/>
      <c r="G19" s="121"/>
      <c r="H19" s="122"/>
      <c r="M19" s="93"/>
      <c r="N19" s="93"/>
      <c r="P19" s="4"/>
    </row>
    <row r="20" spans="1:16" ht="21" customHeight="1" x14ac:dyDescent="0.2">
      <c r="A20" s="120"/>
      <c r="B20" s="121"/>
      <c r="C20" s="121"/>
      <c r="D20" s="121"/>
      <c r="E20" s="121"/>
      <c r="F20" s="121"/>
      <c r="G20" s="121"/>
      <c r="H20" s="122"/>
      <c r="I20" s="79"/>
      <c r="J20" s="82" t="s">
        <v>32</v>
      </c>
      <c r="K20" s="86" t="s">
        <v>26</v>
      </c>
      <c r="L20" s="87"/>
      <c r="M20" s="126">
        <f>C14</f>
        <v>0</v>
      </c>
      <c r="N20" s="127"/>
      <c r="O20" s="4"/>
    </row>
    <row r="21" spans="1:16" ht="21" customHeight="1" thickBot="1" x14ac:dyDescent="0.25">
      <c r="A21" s="123"/>
      <c r="B21" s="124"/>
      <c r="C21" s="124"/>
      <c r="D21" s="124"/>
      <c r="E21" s="124"/>
      <c r="F21" s="124"/>
      <c r="G21" s="124"/>
      <c r="H21" s="125"/>
      <c r="K21" s="88" t="s">
        <v>27</v>
      </c>
      <c r="L21" s="89"/>
      <c r="M21" s="128">
        <f>K14</f>
        <v>0</v>
      </c>
      <c r="N21" s="129"/>
      <c r="O21" s="3"/>
    </row>
    <row r="22" spans="1:16" ht="21" customHeight="1" thickTop="1" thickBot="1" x14ac:dyDescent="0.25">
      <c r="K22" s="61" t="s">
        <v>28</v>
      </c>
      <c r="L22" s="90"/>
      <c r="M22" s="132">
        <f>SUM(M20:M21)</f>
        <v>0</v>
      </c>
      <c r="N22" s="133"/>
      <c r="O22" s="2"/>
    </row>
    <row r="23" spans="1:16" ht="22.5" customHeight="1" thickBot="1" x14ac:dyDescent="0.25">
      <c r="A23" s="1" t="s">
        <v>18</v>
      </c>
      <c r="K23" s="104"/>
      <c r="L23" s="104"/>
      <c r="M23" s="94"/>
      <c r="N23" s="94"/>
    </row>
    <row r="24" spans="1:16" ht="22.5" customHeight="1" x14ac:dyDescent="0.2">
      <c r="A24" s="1" t="s">
        <v>19</v>
      </c>
      <c r="I24" s="79"/>
      <c r="J24" s="82" t="s">
        <v>34</v>
      </c>
      <c r="K24" s="91" t="s">
        <v>3</v>
      </c>
      <c r="L24" s="92"/>
      <c r="M24" s="111">
        <f>D14</f>
        <v>0</v>
      </c>
      <c r="N24" s="112"/>
    </row>
    <row r="25" spans="1:16" ht="22.5" customHeight="1" thickBot="1" x14ac:dyDescent="0.25">
      <c r="A25" s="1" t="s">
        <v>45</v>
      </c>
      <c r="K25" s="18" t="s">
        <v>27</v>
      </c>
      <c r="L25" s="19"/>
      <c r="M25" s="113">
        <f>L14</f>
        <v>0</v>
      </c>
      <c r="N25" s="114"/>
    </row>
    <row r="26" spans="1:16" ht="22.5" customHeight="1" thickTop="1" thickBot="1" x14ac:dyDescent="0.25">
      <c r="A26" s="1" t="s">
        <v>20</v>
      </c>
      <c r="K26" s="59" t="s">
        <v>28</v>
      </c>
      <c r="L26" s="60"/>
      <c r="M26" s="115">
        <f>SUM(M24:M25)</f>
        <v>0</v>
      </c>
      <c r="N26" s="116"/>
    </row>
  </sheetData>
  <mergeCells count="16">
    <mergeCell ref="M26:N26"/>
    <mergeCell ref="B2:F2"/>
    <mergeCell ref="H2:J2"/>
    <mergeCell ref="B3:G3"/>
    <mergeCell ref="H3:I3"/>
    <mergeCell ref="J3:M3"/>
    <mergeCell ref="A16:H21"/>
    <mergeCell ref="M16:N16"/>
    <mergeCell ref="M17:N17"/>
    <mergeCell ref="M18:N18"/>
    <mergeCell ref="M20:N20"/>
    <mergeCell ref="M21:N21"/>
    <mergeCell ref="M22:N22"/>
    <mergeCell ref="K23:L23"/>
    <mergeCell ref="M24:N24"/>
    <mergeCell ref="M25:N25"/>
  </mergeCells>
  <phoneticPr fontId="3"/>
  <dataValidations count="1">
    <dataValidation imeMode="off" allowBlank="1" showInputMessage="1" showErrorMessage="1" sqref="B7:J14" xr:uid="{D4B91436-8EFC-467D-BCAF-833EC26A4026}"/>
  </dataValidations>
  <pageMargins left="0.70866141732283472" right="0.70866141732283472" top="0.35433070866141736" bottom="0.35433070866141736" header="0" footer="0"/>
  <pageSetup paperSize="9" scale="84" fitToWidth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2FA77-A3F4-4370-B5E8-5E7197D44175}">
  <sheetPr>
    <tabColor rgb="FFFF0000"/>
  </sheetPr>
  <dimension ref="A1:Q26"/>
  <sheetViews>
    <sheetView view="pageBreakPreview" zoomScaleNormal="100" zoomScaleSheetLayoutView="100" workbookViewId="0">
      <selection activeCell="A26" sqref="A26"/>
    </sheetView>
  </sheetViews>
  <sheetFormatPr defaultColWidth="9" defaultRowHeight="22.5" customHeight="1" x14ac:dyDescent="0.2"/>
  <cols>
    <col min="1" max="1" width="10.77734375" style="1" customWidth="1"/>
    <col min="2" max="2" width="12.77734375" style="1" customWidth="1"/>
    <col min="3" max="4" width="13.77734375" style="1" customWidth="1"/>
    <col min="5" max="5" width="1" style="1" customWidth="1"/>
    <col min="6" max="10" width="12.77734375" style="1" customWidth="1"/>
    <col min="11" max="11" width="13.77734375" style="1" customWidth="1"/>
    <col min="12" max="12" width="15.77734375" style="1" customWidth="1"/>
    <col min="13" max="13" width="1.109375" style="1" customWidth="1"/>
    <col min="14" max="14" width="12.5546875" style="1" customWidth="1"/>
    <col min="15" max="15" width="5.33203125" style="1" customWidth="1"/>
    <col min="16" max="17" width="16" style="1" customWidth="1"/>
    <col min="18" max="16384" width="9" style="1"/>
  </cols>
  <sheetData>
    <row r="1" spans="1:17" ht="22.5" customHeight="1" x14ac:dyDescent="0.2">
      <c r="A1" s="11" t="s">
        <v>41</v>
      </c>
      <c r="B1" s="11"/>
      <c r="C1" s="11"/>
      <c r="D1" s="11"/>
      <c r="E1" s="11"/>
      <c r="F1" s="11"/>
      <c r="G1" s="11"/>
      <c r="H1" s="11"/>
      <c r="I1" s="10"/>
      <c r="J1" s="3"/>
    </row>
    <row r="2" spans="1:17" ht="22.5" customHeight="1" x14ac:dyDescent="0.2">
      <c r="A2" s="95" t="s">
        <v>10</v>
      </c>
      <c r="B2" s="105" t="s">
        <v>51</v>
      </c>
      <c r="C2" s="106"/>
      <c r="D2" s="106"/>
      <c r="E2" s="106"/>
      <c r="F2" s="107"/>
      <c r="G2" s="95" t="s">
        <v>1</v>
      </c>
      <c r="H2" s="108" t="s">
        <v>43</v>
      </c>
      <c r="I2" s="109"/>
      <c r="J2" s="110"/>
      <c r="K2" s="7"/>
      <c r="L2" s="7"/>
      <c r="M2" s="7"/>
      <c r="N2" s="7"/>
    </row>
    <row r="3" spans="1:17" ht="22.5" customHeight="1" x14ac:dyDescent="0.2">
      <c r="A3" s="95" t="s">
        <v>11</v>
      </c>
      <c r="B3" s="101" t="s">
        <v>13</v>
      </c>
      <c r="C3" s="101"/>
      <c r="D3" s="101"/>
      <c r="E3" s="101"/>
      <c r="F3" s="101"/>
      <c r="G3" s="101"/>
      <c r="H3" s="102" t="s">
        <v>12</v>
      </c>
      <c r="I3" s="102"/>
      <c r="J3" s="103"/>
      <c r="K3" s="103"/>
      <c r="L3" s="103"/>
      <c r="M3" s="103"/>
      <c r="N3" s="7"/>
    </row>
    <row r="4" spans="1:17" ht="15.75" customHeight="1" x14ac:dyDescent="0.2">
      <c r="A4" s="9"/>
      <c r="I4" s="4"/>
      <c r="J4" s="8"/>
      <c r="K4" s="8"/>
      <c r="L4" s="8"/>
      <c r="M4" s="7"/>
      <c r="N4" s="7"/>
    </row>
    <row r="5" spans="1:17" ht="22.5" customHeight="1" thickBot="1" x14ac:dyDescent="0.25">
      <c r="A5" s="6" t="s">
        <v>42</v>
      </c>
      <c r="B5" s="6"/>
      <c r="F5" s="3"/>
      <c r="G5" s="3"/>
      <c r="H5" s="3"/>
      <c r="I5" s="3"/>
      <c r="J5" s="3"/>
      <c r="K5" s="3"/>
      <c r="L5" s="78"/>
      <c r="M5" s="3"/>
      <c r="N5" s="82" t="s">
        <v>31</v>
      </c>
    </row>
    <row r="6" spans="1:17" ht="33" customHeight="1" x14ac:dyDescent="0.2">
      <c r="A6" s="35"/>
      <c r="B6" s="48" t="s">
        <v>3</v>
      </c>
      <c r="C6" s="75" t="s">
        <v>46</v>
      </c>
      <c r="D6" s="74" t="s">
        <v>47</v>
      </c>
      <c r="E6" s="15"/>
      <c r="F6" s="49" t="s">
        <v>4</v>
      </c>
      <c r="G6" s="50" t="s">
        <v>5</v>
      </c>
      <c r="H6" s="50" t="s">
        <v>6</v>
      </c>
      <c r="I6" s="63" t="s">
        <v>15</v>
      </c>
      <c r="J6" s="96" t="s">
        <v>8</v>
      </c>
      <c r="K6" s="76" t="s">
        <v>48</v>
      </c>
      <c r="L6" s="77" t="s">
        <v>49</v>
      </c>
      <c r="N6" s="81" t="s">
        <v>33</v>
      </c>
    </row>
    <row r="7" spans="1:17" ht="22.5" customHeight="1" x14ac:dyDescent="0.2">
      <c r="A7" s="36">
        <v>10</v>
      </c>
      <c r="B7" s="43"/>
      <c r="C7" s="70">
        <f>MIN(B7*1,60000)</f>
        <v>0</v>
      </c>
      <c r="D7" s="51">
        <f>ROUNDDOWN(C7*0.5,-3)</f>
        <v>0</v>
      </c>
      <c r="E7" s="13"/>
      <c r="F7" s="22"/>
      <c r="G7" s="23"/>
      <c r="H7" s="23"/>
      <c r="I7" s="24"/>
      <c r="J7" s="46">
        <f t="shared" ref="J7:J12" si="0">SUM(F7:I7)</f>
        <v>0</v>
      </c>
      <c r="K7" s="66">
        <f>MIN(J7*1,60000)</f>
        <v>0</v>
      </c>
      <c r="L7" s="54">
        <f>ROUNDDOWN(K7*0.5,-3)</f>
        <v>0</v>
      </c>
      <c r="N7" s="83">
        <f>SUM(D7,L7)</f>
        <v>0</v>
      </c>
    </row>
    <row r="8" spans="1:17" ht="22.2" customHeight="1" x14ac:dyDescent="0.2">
      <c r="A8" s="36">
        <v>11</v>
      </c>
      <c r="B8" s="43"/>
      <c r="C8" s="70">
        <f t="shared" ref="C8:C11" si="1">MIN(B8*1,60000)</f>
        <v>0</v>
      </c>
      <c r="D8" s="51">
        <f t="shared" ref="D8:D12" si="2">ROUNDDOWN(C8*0.5,-3)</f>
        <v>0</v>
      </c>
      <c r="E8" s="13"/>
      <c r="F8" s="22"/>
      <c r="G8" s="23"/>
      <c r="H8" s="23"/>
      <c r="I8" s="24"/>
      <c r="J8" s="46">
        <f t="shared" si="0"/>
        <v>0</v>
      </c>
      <c r="K8" s="66">
        <f t="shared" ref="K8:K11" si="3">MIN(J8*1,60000)</f>
        <v>0</v>
      </c>
      <c r="L8" s="54">
        <f t="shared" ref="L8:L12" si="4">ROUNDDOWN(K8*0.5,-3)</f>
        <v>0</v>
      </c>
      <c r="N8" s="83">
        <f t="shared" ref="N8:N12" si="5">SUM(D8,L8)</f>
        <v>0</v>
      </c>
    </row>
    <row r="9" spans="1:17" ht="22.5" customHeight="1" x14ac:dyDescent="0.2">
      <c r="A9" s="36">
        <v>12</v>
      </c>
      <c r="B9" s="43"/>
      <c r="C9" s="70">
        <f t="shared" si="1"/>
        <v>0</v>
      </c>
      <c r="D9" s="51">
        <f t="shared" si="2"/>
        <v>0</v>
      </c>
      <c r="E9" s="13"/>
      <c r="F9" s="22"/>
      <c r="G9" s="23"/>
      <c r="H9" s="23"/>
      <c r="I9" s="24"/>
      <c r="J9" s="46">
        <f t="shared" si="0"/>
        <v>0</v>
      </c>
      <c r="K9" s="66">
        <f t="shared" si="3"/>
        <v>0</v>
      </c>
      <c r="L9" s="54">
        <f t="shared" si="4"/>
        <v>0</v>
      </c>
      <c r="N9" s="83">
        <f t="shared" si="5"/>
        <v>0</v>
      </c>
    </row>
    <row r="10" spans="1:17" ht="22.5" customHeight="1" x14ac:dyDescent="0.2">
      <c r="A10" s="36">
        <v>1</v>
      </c>
      <c r="B10" s="43"/>
      <c r="C10" s="70">
        <f t="shared" si="1"/>
        <v>0</v>
      </c>
      <c r="D10" s="51">
        <f t="shared" si="2"/>
        <v>0</v>
      </c>
      <c r="E10" s="13"/>
      <c r="F10" s="22"/>
      <c r="G10" s="23"/>
      <c r="H10" s="23"/>
      <c r="I10" s="24"/>
      <c r="J10" s="46">
        <f t="shared" si="0"/>
        <v>0</v>
      </c>
      <c r="K10" s="66">
        <f t="shared" si="3"/>
        <v>0</v>
      </c>
      <c r="L10" s="54">
        <f t="shared" si="4"/>
        <v>0</v>
      </c>
      <c r="N10" s="83">
        <f t="shared" si="5"/>
        <v>0</v>
      </c>
    </row>
    <row r="11" spans="1:17" ht="22.5" customHeight="1" x14ac:dyDescent="0.2">
      <c r="A11" s="36">
        <v>2</v>
      </c>
      <c r="B11" s="43"/>
      <c r="C11" s="70">
        <f t="shared" si="1"/>
        <v>0</v>
      </c>
      <c r="D11" s="51">
        <f t="shared" si="2"/>
        <v>0</v>
      </c>
      <c r="E11" s="14"/>
      <c r="F11" s="22"/>
      <c r="G11" s="23"/>
      <c r="H11" s="23"/>
      <c r="I11" s="24"/>
      <c r="J11" s="46">
        <f t="shared" si="0"/>
        <v>0</v>
      </c>
      <c r="K11" s="66">
        <f t="shared" si="3"/>
        <v>0</v>
      </c>
      <c r="L11" s="54">
        <f t="shared" si="4"/>
        <v>0</v>
      </c>
      <c r="N11" s="83">
        <f t="shared" si="5"/>
        <v>0</v>
      </c>
    </row>
    <row r="12" spans="1:17" ht="22.2" customHeight="1" thickBot="1" x14ac:dyDescent="0.25">
      <c r="A12" s="37">
        <v>3</v>
      </c>
      <c r="B12" s="44"/>
      <c r="C12" s="99">
        <f>MIN(B12*1,60000)</f>
        <v>0</v>
      </c>
      <c r="D12" s="100">
        <f t="shared" si="2"/>
        <v>0</v>
      </c>
      <c r="E12" s="13"/>
      <c r="F12" s="25"/>
      <c r="G12" s="26"/>
      <c r="H12" s="26"/>
      <c r="I12" s="27"/>
      <c r="J12" s="47">
        <f t="shared" si="0"/>
        <v>0</v>
      </c>
      <c r="K12" s="67">
        <f>MIN(J12*1,60000)</f>
        <v>0</v>
      </c>
      <c r="L12" s="55">
        <f t="shared" si="4"/>
        <v>0</v>
      </c>
      <c r="N12" s="84">
        <f t="shared" si="5"/>
        <v>0</v>
      </c>
    </row>
    <row r="13" spans="1:17" ht="12" customHeight="1" thickTop="1" x14ac:dyDescent="0.2">
      <c r="A13" s="40"/>
      <c r="B13" s="97" t="s">
        <v>2</v>
      </c>
      <c r="C13" s="72"/>
      <c r="D13" s="98"/>
      <c r="E13" s="16"/>
      <c r="F13" s="28"/>
      <c r="G13" s="29"/>
      <c r="H13" s="29"/>
      <c r="I13" s="30"/>
      <c r="J13" s="64" t="s">
        <v>7</v>
      </c>
      <c r="K13" s="56"/>
      <c r="L13" s="65"/>
      <c r="N13" s="80"/>
    </row>
    <row r="14" spans="1:17" ht="22.5" customHeight="1" thickBot="1" x14ac:dyDescent="0.25">
      <c r="A14" s="39" t="s">
        <v>0</v>
      </c>
      <c r="B14" s="45">
        <f>SUM(B7:B12)</f>
        <v>0</v>
      </c>
      <c r="C14" s="73">
        <f>SUM(C7:C12)</f>
        <v>0</v>
      </c>
      <c r="D14" s="53">
        <f>SUM(D7:D12)</f>
        <v>0</v>
      </c>
      <c r="E14" s="17"/>
      <c r="F14" s="31">
        <f t="shared" ref="F14:L14" si="6">SUM(F7:F12)</f>
        <v>0</v>
      </c>
      <c r="G14" s="32">
        <f t="shared" si="6"/>
        <v>0</v>
      </c>
      <c r="H14" s="32">
        <f t="shared" si="6"/>
        <v>0</v>
      </c>
      <c r="I14" s="33">
        <f t="shared" si="6"/>
        <v>0</v>
      </c>
      <c r="J14" s="57">
        <f t="shared" si="6"/>
        <v>0</v>
      </c>
      <c r="K14" s="58">
        <f t="shared" si="6"/>
        <v>0</v>
      </c>
      <c r="L14" s="34">
        <f t="shared" si="6"/>
        <v>0</v>
      </c>
      <c r="N14" s="85">
        <f>SUM(N7:N12)</f>
        <v>0</v>
      </c>
      <c r="O14" s="5"/>
    </row>
    <row r="15" spans="1:17" ht="15" customHeight="1" thickBot="1" x14ac:dyDescent="0.25">
      <c r="C15" s="3"/>
      <c r="E15" s="3"/>
      <c r="M15" s="3"/>
      <c r="P15" s="3"/>
      <c r="Q15" s="3"/>
    </row>
    <row r="16" spans="1:17" ht="21" customHeight="1" x14ac:dyDescent="0.2">
      <c r="A16" s="117" t="s">
        <v>44</v>
      </c>
      <c r="B16" s="118"/>
      <c r="C16" s="118"/>
      <c r="D16" s="118"/>
      <c r="E16" s="118"/>
      <c r="F16" s="118"/>
      <c r="G16" s="118"/>
      <c r="H16" s="119"/>
      <c r="I16" s="79"/>
      <c r="J16" s="82" t="s">
        <v>35</v>
      </c>
      <c r="K16" s="41" t="s">
        <v>23</v>
      </c>
      <c r="L16" s="42"/>
      <c r="M16" s="126">
        <f>B14</f>
        <v>0</v>
      </c>
      <c r="N16" s="127"/>
      <c r="O16" s="3"/>
      <c r="P16" s="3"/>
    </row>
    <row r="17" spans="1:16" ht="21" customHeight="1" thickBot="1" x14ac:dyDescent="0.25">
      <c r="A17" s="120"/>
      <c r="B17" s="121"/>
      <c r="C17" s="121"/>
      <c r="D17" s="121"/>
      <c r="E17" s="121"/>
      <c r="F17" s="121"/>
      <c r="G17" s="121"/>
      <c r="H17" s="122"/>
      <c r="K17" s="20" t="s">
        <v>24</v>
      </c>
      <c r="L17" s="21"/>
      <c r="M17" s="128">
        <f>J14</f>
        <v>0</v>
      </c>
      <c r="N17" s="129"/>
      <c r="O17" s="3"/>
      <c r="P17" s="3"/>
    </row>
    <row r="18" spans="1:16" ht="21" customHeight="1" thickTop="1" thickBot="1" x14ac:dyDescent="0.25">
      <c r="A18" s="120"/>
      <c r="B18" s="121"/>
      <c r="C18" s="121"/>
      <c r="D18" s="121"/>
      <c r="E18" s="121"/>
      <c r="F18" s="121"/>
      <c r="G18" s="121"/>
      <c r="H18" s="122"/>
      <c r="K18" s="61" t="s">
        <v>25</v>
      </c>
      <c r="L18" s="62"/>
      <c r="M18" s="130">
        <f>SUM(M16:M17)</f>
        <v>0</v>
      </c>
      <c r="N18" s="131"/>
    </row>
    <row r="19" spans="1:16" ht="22.05" customHeight="1" thickBot="1" x14ac:dyDescent="0.25">
      <c r="A19" s="120"/>
      <c r="B19" s="121"/>
      <c r="C19" s="121"/>
      <c r="D19" s="121"/>
      <c r="E19" s="121"/>
      <c r="F19" s="121"/>
      <c r="G19" s="121"/>
      <c r="H19" s="122"/>
      <c r="M19" s="93"/>
      <c r="N19" s="93"/>
      <c r="P19" s="4"/>
    </row>
    <row r="20" spans="1:16" ht="21" customHeight="1" x14ac:dyDescent="0.2">
      <c r="A20" s="120"/>
      <c r="B20" s="121"/>
      <c r="C20" s="121"/>
      <c r="D20" s="121"/>
      <c r="E20" s="121"/>
      <c r="F20" s="121"/>
      <c r="G20" s="121"/>
      <c r="H20" s="122"/>
      <c r="I20" s="79"/>
      <c r="J20" s="82" t="s">
        <v>32</v>
      </c>
      <c r="K20" s="86" t="s">
        <v>26</v>
      </c>
      <c r="L20" s="87"/>
      <c r="M20" s="126">
        <f>C14</f>
        <v>0</v>
      </c>
      <c r="N20" s="127"/>
      <c r="O20" s="4"/>
    </row>
    <row r="21" spans="1:16" ht="21" customHeight="1" thickBot="1" x14ac:dyDescent="0.25">
      <c r="A21" s="123"/>
      <c r="B21" s="124"/>
      <c r="C21" s="124"/>
      <c r="D21" s="124"/>
      <c r="E21" s="124"/>
      <c r="F21" s="124"/>
      <c r="G21" s="124"/>
      <c r="H21" s="125"/>
      <c r="K21" s="88" t="s">
        <v>27</v>
      </c>
      <c r="L21" s="89"/>
      <c r="M21" s="128">
        <f>K14</f>
        <v>0</v>
      </c>
      <c r="N21" s="129"/>
      <c r="O21" s="3"/>
    </row>
    <row r="22" spans="1:16" ht="21" customHeight="1" thickTop="1" thickBot="1" x14ac:dyDescent="0.25">
      <c r="K22" s="61" t="s">
        <v>28</v>
      </c>
      <c r="L22" s="90"/>
      <c r="M22" s="132">
        <f>SUM(M20:M21)</f>
        <v>0</v>
      </c>
      <c r="N22" s="133"/>
      <c r="O22" s="2"/>
    </row>
    <row r="23" spans="1:16" ht="22.5" customHeight="1" thickBot="1" x14ac:dyDescent="0.25">
      <c r="A23" s="1" t="s">
        <v>18</v>
      </c>
      <c r="K23" s="104"/>
      <c r="L23" s="104"/>
      <c r="M23" s="94"/>
      <c r="N23" s="94"/>
    </row>
    <row r="24" spans="1:16" ht="22.5" customHeight="1" x14ac:dyDescent="0.2">
      <c r="A24" s="1" t="s">
        <v>19</v>
      </c>
      <c r="I24" s="79"/>
      <c r="J24" s="82" t="s">
        <v>34</v>
      </c>
      <c r="K24" s="91" t="s">
        <v>3</v>
      </c>
      <c r="L24" s="92"/>
      <c r="M24" s="111">
        <f>D14</f>
        <v>0</v>
      </c>
      <c r="N24" s="112"/>
    </row>
    <row r="25" spans="1:16" ht="22.5" customHeight="1" thickBot="1" x14ac:dyDescent="0.25">
      <c r="A25" s="1" t="s">
        <v>45</v>
      </c>
      <c r="K25" s="18" t="s">
        <v>27</v>
      </c>
      <c r="L25" s="19"/>
      <c r="M25" s="113">
        <f>L14</f>
        <v>0</v>
      </c>
      <c r="N25" s="114"/>
    </row>
    <row r="26" spans="1:16" ht="22.5" customHeight="1" thickTop="1" thickBot="1" x14ac:dyDescent="0.25">
      <c r="A26" s="1" t="s">
        <v>20</v>
      </c>
      <c r="K26" s="59" t="s">
        <v>28</v>
      </c>
      <c r="L26" s="60"/>
      <c r="M26" s="115">
        <f>SUM(M24:M25)</f>
        <v>0</v>
      </c>
      <c r="N26" s="116"/>
    </row>
  </sheetData>
  <mergeCells count="16">
    <mergeCell ref="M26:N26"/>
    <mergeCell ref="B2:F2"/>
    <mergeCell ref="H2:J2"/>
    <mergeCell ref="B3:G3"/>
    <mergeCell ref="H3:I3"/>
    <mergeCell ref="J3:M3"/>
    <mergeCell ref="A16:H21"/>
    <mergeCell ref="M16:N16"/>
    <mergeCell ref="M17:N17"/>
    <mergeCell ref="M18:N18"/>
    <mergeCell ref="M20:N20"/>
    <mergeCell ref="M21:N21"/>
    <mergeCell ref="M22:N22"/>
    <mergeCell ref="K23:L23"/>
    <mergeCell ref="M24:N24"/>
    <mergeCell ref="M25:N25"/>
  </mergeCells>
  <phoneticPr fontId="3"/>
  <dataValidations count="1">
    <dataValidation imeMode="off" allowBlank="1" showInputMessage="1" showErrorMessage="1" sqref="B7:J14" xr:uid="{11973C76-BA4C-43F2-A514-F53705246895}"/>
  </dataValidations>
  <pageMargins left="0.70866141732283472" right="0.70866141732283472" top="0.35433070866141736" bottom="0.35433070866141736" header="0" footer="0"/>
  <pageSetup paperSize="9" scale="84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【見込】支出額一覧表</vt:lpstr>
      <vt:lpstr>【実績】支出額一覧表 (4月～9月)</vt:lpstr>
      <vt:lpstr>【実績】支出額一覧表 (10月～3月)</vt:lpstr>
      <vt:lpstr>【見込】支出額一覧表 (パーテーション型)</vt:lpstr>
      <vt:lpstr>【実績】支出額一覧表 (4月～9月) (パーテーション型)</vt:lpstr>
      <vt:lpstr>【実績】支出額一覧表 (10月～3月) (パーテーション型)</vt:lpstr>
      <vt:lpstr>【見込】支出額一覧表!Print_Area</vt:lpstr>
      <vt:lpstr>'【見込】支出額一覧表 (パーテーション型)'!Print_Area</vt:lpstr>
      <vt:lpstr>'【実績】支出額一覧表 (10月～3月)'!Print_Area</vt:lpstr>
      <vt:lpstr>'【実績】支出額一覧表 (10月～3月) (パーテーション型)'!Print_Area</vt:lpstr>
      <vt:lpstr>'【実績】支出額一覧表 (4月～9月)'!Print_Area</vt:lpstr>
      <vt:lpstr>'【実績】支出額一覧表 (4月～9月) (パーテーション型)'!Print_Area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