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10000総合政策部\210400財政課\02課専用\210401財政課\09_調査・報告\予算統計調査等への回答\R2年度\01 区政課\R30224【0309〆】R1財政状況資料集の作成及び提出\02 回答\"/>
    </mc:Choice>
  </mc:AlternateContent>
  <bookViews>
    <workbookView xWindow="3168" yWindow="1704" windowWidth="11436" windowHeight="11004" tabRatio="9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CO34" i="10"/>
  <c r="CO35" i="10" s="1"/>
  <c r="CO36" i="10" s="1"/>
  <c r="BW34" i="10"/>
  <c r="BW35" i="10" s="1"/>
  <c r="BW36" i="10" s="1"/>
  <c r="BW37" i="10" s="1"/>
  <c r="BW38" i="10" s="1"/>
  <c r="BE34" i="10"/>
  <c r="AM34" i="10"/>
  <c r="C34" i="10"/>
  <c r="U34" i="10" s="1"/>
  <c r="U35" i="10" s="1"/>
  <c r="U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<sst xmlns="http://schemas.openxmlformats.org/spreadsheetml/2006/main" count="1128" uniqueCount="586">
  <si>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</si>
  <si>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</si>
  <si>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</si>
  <si>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</si>
  <si>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</si>
  <si>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</si>
  <si>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</si>
  <si>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</si>
  <si>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</si>
  <si>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</si>
  <si>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</si>
  <si>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</si>
  <si>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</si>
  <si>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</si>
  <si>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</si>
  <si>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</si>
  <si>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</si>
  <si>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</si>
  <si>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</si>
  <si>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</si>
  <si>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</si>
  <si>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</si>
  <si>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</si>
  <si>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</si>
  <si>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</si>
  <si>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</si>
  <si>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</si>
  <si>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</si>
  <si>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</si>
  <si>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</si>
  <si>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</si>
  <si>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</si>
  <si>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</si>
  <si>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</si>
  <si>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</si>
  <si>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</si>
  <si>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</si>
  <si>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</si>
  <si>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</si>
  <si>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</si>
  <si>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</si>
  <si>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</si>
  <si>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</si>
  <si>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</si>
  <si>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</si>
  <si>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</si>
  <si>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</si>
  <si>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</si>
  <si>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</si>
  <si>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</si>
  <si>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</si>
  <si>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</si>
  <si>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</si>
  <si>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</si>
  <si>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</si>
  <si>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</si>
  <si>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</si>
  <si>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</si>
  <si>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</si>
  <si>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</si>
  <si>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</si>
  <si>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</si>
  <si>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</si>
  <si>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</si>
  <si>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</si>
  <si>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</si>
  <si>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</si>
  <si>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</si>
  <si>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</si>
  <si>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</si>
  <si>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</si>
  <si>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</si>
  <si>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</si>
  <si>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</si>
  <si>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</si>
  <si>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</si>
  <si>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</si>
  <si>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</si>
  <si>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</si>
  <si>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</si>
  <si>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</si>
  <si>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</si>
  <si>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</si>
  <si>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</si>
  <si>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</si>
  <si>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</si>
  <si>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</si>
  <si>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</si>
  <si>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</si>
  <si>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</si>
  <si>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</si>
  <si>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</si>
  <si>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</si>
  <si>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</si>
  <si>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</si>
  <si>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</si>
  <si>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</si>
  <si>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</si>
  <si>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</si>
  <si>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</si>
  <si>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</si>
  <si>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</si>
  <si>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</si>
  <si>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</si>
  <si>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</si>
  <si>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</si>
  <si>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</si>
  <si>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</si>
  <si>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</si>
  <si>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</si>
  <si>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</si>
  <si>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</si>
  <si>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</si>
  <si>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</si>
  <si>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</si>
  <si>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</si>
  <si>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</si>
  <si>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</si>
  <si>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</si>
  <si>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</si>
  <si>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</si>
  <si>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</si>
  <si>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</si>
  <si>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</si>
  <si>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</si>
  <si>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</si>
  <si>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</si>
  <si>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</si>
  <si>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</si>
  <si>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</si>
  <si>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</si>
  <si>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</si>
  <si>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</si>
  <si>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</si>
  <si>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</si>
  <si>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</si>
  <si>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</si>
  <si>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</si>
  <si>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</si>
  <si>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</si>
  <si>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</si>
  <si>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</si>
  <si>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</si>
  <si>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</si>
  <si>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</si>
  <si>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</si>
  <si>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</si>
  <si>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</si>
  <si>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</si>
  <si>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</si>
  <si>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</si>
  <si>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</si>
  <si>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</si>
  <si>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</si>
  <si>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</si>
  <si>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</si>
  <si>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</si>
  <si>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</si>
  <si>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</si>
  <si>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</si>
  <si>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</si>
  <si>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</si>
  <si>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</si>
  <si>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</si>
  <si>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</si>
  <si>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</si>
  <si>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</si>
  <si>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</si>
  <si>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</si>
  <si>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</si>
  <si>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</si>
  <si>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</si>
  <si>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</si>
  <si>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</si>
  <si>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</si>
  <si>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</si>
  <si>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</si>
  <si>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</si>
  <si>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</si>
  <si>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</si>
  <si>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</si>
  <si>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</si>
  <si>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</si>
  <si>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</si>
  <si>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</si>
  <si>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</si>
  <si>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</si>
  <si>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</si>
  <si>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</si>
  <si>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</si>
  <si>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</si>
  <si>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</si>
  <si>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</si>
  <si>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</si>
  <si>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</si>
  <si>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</si>
  <si>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</si>
  <si>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</si>
  <si>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</si>
  <si>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</si>
  <si>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</si>
  <si>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</si>
  <si>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</si>
  <si>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</si>
  <si>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</si>
  <si>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</si>
  <si>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</si>
  <si>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</si>
  <si>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</si>
  <si>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</si>
  <si>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</si>
  <si>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</si>
  <si>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</si>
  <si>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</si>
  <si>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</si>
  <si>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</si>
  <si>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</si>
  <si>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</si>
  <si>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</si>
  <si>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</si>
  <si>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</si>
  <si>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</si>
  <si>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東京都新宿区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</si>
  <si>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</si>
  <si>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</si>
  <si>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</si>
  <si>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</si>
  <si>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</si>
  <si>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</si>
  <si>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</si>
  <si>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</si>
  <si>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</si>
  <si>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</si>
  <si>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</si>
  <si>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</si>
  <si>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</si>
  <si>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</si>
  <si>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</si>
  <si>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</si>
  <si>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</si>
  <si>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</si>
  <si>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</si>
  <si>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</si>
  <si>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</si>
  <si>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</si>
  <si>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</si>
  <si>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</si>
  <si>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</si>
  <si>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</si>
  <si>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</si>
  <si>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</si>
  <si>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</si>
  <si>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</si>
  <si>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</si>
  <si>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</si>
  <si>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</si>
  <si>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</si>
  <si>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</si>
  <si>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</si>
  <si>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</si>
  <si>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</si>
  <si>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</si>
  <si>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</si>
  <si>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</si>
  <si>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</si>
  <si>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</si>
  <si>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</si>
  <si>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</si>
  <si>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</si>
  <si>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</si>
  <si>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</si>
  <si>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</si>
  <si>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</si>
  <si>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</si>
  <si>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</si>
  <si>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</si>
  <si>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</si>
  <si>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</si>
  <si>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</si>
  <si>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</si>
  <si>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</si>
  <si>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</si>
  <si>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</si>
  <si>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</si>
  <si>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</si>
  <si>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</si>
  <si>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</si>
  <si>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</si>
  <si>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</si>
  <si>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</si>
  <si>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</si>
  <si>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</si>
  <si>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</si>
  <si>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</si>
  <si>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</si>
  <si>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</si>
  <si>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</si>
  <si>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</si>
  <si>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</si>
  <si>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</si>
  <si>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</si>
  <si>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</si>
  <si>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</si>
  <si>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</si>
  <si>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</si>
  <si>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</si>
  <si>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</si>
  <si>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</si>
  <si>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</si>
  <si>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</si>
  <si>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</si>
  <si>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</si>
  <si>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</si>
  <si>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</si>
  <si>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</si>
  <si>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</si>
  <si>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</si>
  <si>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</si>
  <si>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</si>
  <si>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</si>
  <si>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</si>
  <si>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</si>
  <si>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</si>
  <si>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</si>
  <si>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</si>
  <si>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</si>
  <si>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</si>
  <si>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</si>
  <si>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</si>
  <si>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</si>
  <si>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</si>
  <si>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</si>
  <si>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</si>
  <si>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</si>
  <si>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</si>
  <si>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</si>
  <si>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</si>
  <si>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</si>
  <si>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</si>
  <si>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</si>
  <si>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</si>
  <si>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</si>
  <si>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</si>
  <si>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</si>
  <si>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</si>
  <si>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</si>
  <si>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</si>
  <si>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</si>
  <si>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</si>
  <si>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</si>
  <si>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</si>
  <si>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</si>
  <si>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</si>
  <si>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</si>
  <si>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</si>
  <si>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</si>
  <si>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</si>
  <si>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</si>
  <si>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</si>
  <si>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</si>
  <si>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</si>
  <si>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</si>
  <si>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</si>
  <si>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</si>
  <si>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</si>
  <si>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</si>
  <si>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</si>
  <si>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</si>
  <si>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</si>
  <si>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</si>
  <si>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</si>
  <si>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</si>
  <si>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</si>
  <si>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</si>
  <si>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</si>
  <si>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</si>
  <si>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東京都新宿区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</si>
  <si>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</si>
  <si>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</si>
  <si>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</si>
  <si>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</si>
  <si>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</si>
  <si>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</si>
  <si>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</si>
  <si>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</si>
  <si>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</si>
  <si>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</si>
  <si>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</si>
  <si>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</si>
  <si>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</si>
  <si>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</si>
  <si>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</si>
  <si>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</si>
  <si>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</si>
  <si>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</si>
  <si>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</si>
  <si>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</si>
  <si>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</si>
  <si>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</si>
  <si>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</si>
  <si>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</si>
  <si>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</si>
  <si>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</si>
  <si>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</si>
  <si>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</si>
  <si>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</si>
  <si>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</si>
  <si>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</si>
  <si>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</si>
  <si>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</si>
  <si>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</si>
  <si>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</si>
  <si>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</si>
  <si>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</si>
  <si>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</si>
  <si>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</si>
  <si>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</si>
  <si>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</si>
  <si>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</si>
  <si>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</si>
  <si>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</si>
  <si>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</si>
  <si>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</si>
  <si>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</si>
  <si>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</si>
  <si>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</si>
  <si>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</si>
  <si>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</si>
  <si>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</si>
  <si>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</si>
  <si>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</si>
  <si>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</si>
  <si>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</si>
  <si>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</si>
  <si>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</si>
  <si>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</si>
  <si>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</si>
  <si>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</si>
  <si>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</si>
  <si>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</si>
  <si>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</si>
  <si>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</si>
  <si>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</si>
  <si>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</si>
  <si>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</si>
  <si>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</si>
  <si>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</si>
  <si>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</si>
  <si>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</si>
  <si>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</si>
  <si>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</si>
  <si>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</si>
  <si>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</si>
  <si>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</si>
  <si>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</si>
  <si>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</si>
  <si>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</si>
  <si>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</si>
  <si>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</si>
  <si>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</si>
  <si>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</si>
  <si>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</si>
  <si>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</si>
  <si>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</si>
  <si>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</si>
  <si>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</si>
  <si>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</si>
  <si>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</si>
  <si>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</si>
  <si>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</si>
  <si>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</si>
  <si>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</si>
  <si>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</si>
  <si>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</si>
  <si>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</si>
  <si>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</si>
  <si>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</si>
  <si>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</si>
  <si>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</si>
  <si>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</si>
  <si>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</si>
  <si>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</si>
  <si>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</si>
  <si>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</si>
  <si>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</si>
  <si>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</si>
  <si>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</si>
  <si>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</si>
  <si>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</si>
  <si>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</si>
  <si>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</si>
  <si>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</si>
  <si>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</si>
  <si>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</si>
  <si>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</si>
  <si>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</si>
  <si>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</si>
  <si>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</si>
  <si>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</si>
  <si>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</si>
  <si>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</si>
  <si>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</si>
  <si>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</si>
  <si>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</si>
  <si>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</si>
  <si>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</si>
  <si>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</si>
  <si>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</si>
  <si>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</si>
  <si>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</si>
  <si>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</si>
  <si>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</si>
  <si>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</si>
  <si>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</si>
  <si>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</si>
  <si>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</si>
  <si>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</si>
  <si>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</si>
  <si>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</si>
  <si>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</si>
  <si>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</si>
  <si>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</si>
  <si>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</si>
  <si>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</si>
  <si>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</si>
  <si>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</si>
  <si>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</si>
  <si>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</si>
  <si>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</si>
  <si>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</si>
  <si>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</si>
  <si>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</si>
  <si>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</si>
  <si>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</si>
  <si>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</si>
  <si>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</si>
  <si>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</si>
  <si>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</si>
  <si>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</si>
  <si>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</si>
  <si>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</si>
  <si>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</si>
  <si>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</si>
  <si>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</si>
  <si>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</si>
  <si>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</si>
  <si>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</si>
  <si>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</si>
  <si>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</si>
  <si>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</si>
  <si>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</si>
  <si>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</si>
  <si>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</si>
  <si>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</si>
  <si>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</si>
  <si>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</si>
  <si>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</si>
  <si>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</si>
  <si>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</si>
  <si>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</si>
  <si>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</si>
  <si>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</si>
  <si>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</si>
  <si>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</si>
  <si>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</si>
  <si>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</si>
  <si>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</si>
  <si>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</si>
  <si>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</si>
  <si>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特別区人事・厚生事務組合</t>
  </si>
  <si>
    <t>特別区競馬組合</t>
  </si>
  <si>
    <t>東京二十三区清掃一部事務組合</t>
  </si>
  <si>
    <t>東京都後期高齢者医療広域連合（一般会計）</t>
  </si>
  <si>
    <t>東京都後期高齢者医療広域連合（後期高齢者医療特別会計）</t>
    <phoneticPr fontId="2"/>
  </si>
  <si>
    <t>法適用</t>
    <rPh sb="0" eb="1">
      <t>ホウ</t>
    </rPh>
    <rPh sb="1" eb="3">
      <t>テキヨウ</t>
    </rPh>
    <phoneticPr fontId="2"/>
  </si>
  <si>
    <t>新宿未来創造財団</t>
  </si>
  <si>
    <t>新宿区土地開発公社</t>
  </si>
  <si>
    <t>新宿区勤労者・仕事支援センター</t>
  </si>
  <si>
    <t>〇</t>
    <phoneticPr fontId="2"/>
  </si>
  <si>
    <t>社会資本等整備基金</t>
    <rPh sb="0" eb="2">
      <t>シャカイ</t>
    </rPh>
    <rPh sb="2" eb="4">
      <t>シホン</t>
    </rPh>
    <rPh sb="4" eb="5">
      <t>トウ</t>
    </rPh>
    <rPh sb="5" eb="7">
      <t>セイビ</t>
    </rPh>
    <rPh sb="7" eb="9">
      <t>キキン</t>
    </rPh>
    <phoneticPr fontId="2"/>
  </si>
  <si>
    <t>義務教育施設整備等次世代育成基金</t>
  </si>
  <si>
    <t>高齢者福祉活動基金</t>
    <rPh sb="0" eb="3">
      <t>コウレイシャ</t>
    </rPh>
    <rPh sb="3" eb="5">
      <t>フクシ</t>
    </rPh>
    <rPh sb="5" eb="7">
      <t>カツドウ</t>
    </rPh>
    <rPh sb="7" eb="9">
      <t>キキン</t>
    </rPh>
    <phoneticPr fontId="2"/>
  </si>
  <si>
    <t>障害者福祉活動基金</t>
    <rPh sb="0" eb="3">
      <t>ショウガイシャ</t>
    </rPh>
    <rPh sb="3" eb="5">
      <t>フクシ</t>
    </rPh>
    <rPh sb="5" eb="7">
      <t>カツドウ</t>
    </rPh>
    <rPh sb="7" eb="9">
      <t>キキン</t>
    </rPh>
    <phoneticPr fontId="2"/>
  </si>
  <si>
    <t>みどり公園基金</t>
    <rPh sb="3" eb="5">
      <t>コウエン</t>
    </rPh>
    <rPh sb="5" eb="7">
      <t>キキン</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</si>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</sst>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F419-4F0B-B8E6-CC77040451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43271</c:v>
                </c:pt>
                <c:pt idx="1">
                  <c:v>35306</c:v>
                </c:pt>
                <c:pt idx="2">
                  <c:v>26277</c:v>
                </c:pt>
                <c:pt idx="3">
                  <c:v>25924</c:v>
                </c:pt>
                <c:pt idx="4">
                  <c:v>29453</c:v>
                </c:pt>
              </c:numCache>
            </c:numRef>
          </c:val>
          <c:smooth val="0"/>
          <c:extLst>
            <c:ext xmlns:c16="http://schemas.microsoft.com/office/drawing/2014/chart" uri="{C3380CC4-5D6E-409C-BE32-E72D297353CC}">
              <c16:uniqueId val="{00000001-F419-4F0B-B8E6-CC77040451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5.07</c:v>
                </c:pt>
                <c:pt idx="1">
                  <c:v>4.09</c:v>
                </c:pt>
                <c:pt idx="2">
                  <c:v>6.48</c:v>
                </c:pt>
                <c:pt idx="3">
                  <c:v>4.49</c:v>
                </c:pt>
                <c:pt idx="4">
                  <c:v>3.77</c:v>
                </c:pt>
              </c:numCache>
            </c:numRef>
          </c:val>
          <c:extLst>
            <c:ext xmlns:c16="http://schemas.microsoft.com/office/drawing/2014/chart" uri="{C3380CC4-5D6E-409C-BE32-E72D297353CC}">
              <c16:uniqueId val="{00000000-D98C-412D-833C-AA50061A6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27.05</c:v>
                </c:pt>
                <c:pt idx="1">
                  <c:v>29.4</c:v>
                </c:pt>
                <c:pt idx="2">
                  <c:v>32.68</c:v>
                </c:pt>
                <c:pt idx="3">
                  <c:v>34.96</c:v>
                </c:pt>
                <c:pt idx="4">
                  <c:v>35.99</c:v>
                </c:pt>
              </c:numCache>
            </c:numRef>
          </c:val>
          <c:extLst>
            <c:ext xmlns:c16="http://schemas.microsoft.com/office/drawing/2014/chart" uri="{C3380CC4-5D6E-409C-BE32-E72D297353CC}">
              <c16:uniqueId val="{00000001-D98C-412D-833C-AA50061A63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3.21</c:v>
                </c:pt>
                <c:pt idx="1">
                  <c:v>2.0299999999999998</c:v>
                </c:pt>
                <c:pt idx="2">
                  <c:v>4.8099999999999996</c:v>
                </c:pt>
                <c:pt idx="3">
                  <c:v>1.81</c:v>
                </c:pt>
                <c:pt idx="4">
                  <c:v>2.0299999999999998</c:v>
                </c:pt>
              </c:numCache>
            </c:numRef>
          </c:val>
          <c:smooth val="0"/>
          <c:extLst>
            <c:ext xmlns:c16="http://schemas.microsoft.com/office/drawing/2014/chart" uri="{C3380CC4-5D6E-409C-BE32-E72D297353CC}">
              <c16:uniqueId val="{00000002-D98C-412D-833C-AA50061A63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33-4FD0-A5B3-232B29CEF3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33-4FD0-A5B3-232B29CEF3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33-4FD0-A5B3-232B29CEF3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33-4FD0-A5B3-232B29CEF35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33-4FD0-A5B3-232B29CEF35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433-4FD0-A5B3-232B29CEF35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6-E433-4FD0-A5B3-232B29CEF3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1.1599999999999999</c:v>
                </c:pt>
                <c:pt idx="4">
                  <c:v>#N/A</c:v>
                </c:pt>
                <c:pt idx="5">
                  <c:v>0.92</c:v>
                </c:pt>
                <c:pt idx="6">
                  <c:v>#N/A</c:v>
                </c:pt>
                <c:pt idx="7">
                  <c:v>0.86</c:v>
                </c:pt>
                <c:pt idx="8">
                  <c:v>#N/A</c:v>
                </c:pt>
                <c:pt idx="9">
                  <c:v>0.73</c:v>
                </c:pt>
              </c:numCache>
            </c:numRef>
          </c:val>
          <c:extLst>
            <c:ext xmlns:c16="http://schemas.microsoft.com/office/drawing/2014/chart" uri="{C3380CC4-5D6E-409C-BE32-E72D297353CC}">
              <c16:uniqueId val="{00000007-E433-4FD0-A5B3-232B29CEF35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0.64</c:v>
                </c:pt>
                <c:pt idx="2">
                  <c:v>#N/A</c:v>
                </c:pt>
                <c:pt idx="3">
                  <c:v>0.62</c:v>
                </c:pt>
                <c:pt idx="4">
                  <c:v>#N/A</c:v>
                </c:pt>
                <c:pt idx="5">
                  <c:v>1.05</c:v>
                </c:pt>
                <c:pt idx="6">
                  <c:v>#N/A</c:v>
                </c:pt>
                <c:pt idx="7">
                  <c:v>0.4</c:v>
                </c:pt>
                <c:pt idx="8">
                  <c:v>#N/A</c:v>
                </c:pt>
                <c:pt idx="9">
                  <c:v>0.77</c:v>
                </c:pt>
              </c:numCache>
            </c:numRef>
          </c:val>
          <c:extLst>
            <c:ext xmlns:c16="http://schemas.microsoft.com/office/drawing/2014/chart" uri="{C3380CC4-5D6E-409C-BE32-E72D297353CC}">
              <c16:uniqueId val="{00000008-E433-4FD0-A5B3-232B29CEF3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5.07</c:v>
                </c:pt>
                <c:pt idx="2">
                  <c:v>#N/A</c:v>
                </c:pt>
                <c:pt idx="3">
                  <c:v>4.08</c:v>
                </c:pt>
                <c:pt idx="4">
                  <c:v>#N/A</c:v>
                </c:pt>
                <c:pt idx="5">
                  <c:v>6.48</c:v>
                </c:pt>
                <c:pt idx="6">
                  <c:v>#N/A</c:v>
                </c:pt>
                <c:pt idx="7">
                  <c:v>4.49</c:v>
                </c:pt>
                <c:pt idx="8">
                  <c:v>#N/A</c:v>
                </c:pt>
                <c:pt idx="9">
                  <c:v>3.76</c:v>
                </c:pt>
              </c:numCache>
            </c:numRef>
          </c:val>
          <c:extLst>
            <c:ext xmlns:c16="http://schemas.microsoft.com/office/drawing/2014/chart" uri="{C3380CC4-5D6E-409C-BE32-E72D297353CC}">
              <c16:uniqueId val="{00000009-E433-4FD0-A5B3-232B29CEF3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6119</c:v>
                </c:pt>
                <c:pt idx="5">
                  <c:v>6012</c:v>
                </c:pt>
                <c:pt idx="8">
                  <c:v>5762</c:v>
                </c:pt>
                <c:pt idx="11">
                  <c:v>5573</c:v>
                </c:pt>
                <c:pt idx="14">
                  <c:v>5547</c:v>
                </c:pt>
              </c:numCache>
            </c:numRef>
          </c:val>
          <c:extLst>
            <c:ext xmlns:c16="http://schemas.microsoft.com/office/drawing/2014/chart" uri="{C3380CC4-5D6E-409C-BE32-E72D297353CC}">
              <c16:uniqueId val="{00000000-5E71-4C7A-92C3-5D6D9C1D7E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71-4C7A-92C3-5D6D9C1D7E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333</c:v>
                </c:pt>
                <c:pt idx="3">
                  <c:v>272</c:v>
                </c:pt>
                <c:pt idx="6">
                  <c:v>248</c:v>
                </c:pt>
                <c:pt idx="9">
                  <c:v>221</c:v>
                </c:pt>
                <c:pt idx="12">
                  <c:v>199</c:v>
                </c:pt>
              </c:numCache>
            </c:numRef>
          </c:val>
          <c:extLst>
            <c:ext xmlns:c16="http://schemas.microsoft.com/office/drawing/2014/chart" uri="{C3380CC4-5D6E-409C-BE32-E72D297353CC}">
              <c16:uniqueId val="{00000002-5E71-4C7A-92C3-5D6D9C1D7E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202</c:v>
                </c:pt>
                <c:pt idx="3">
                  <c:v>123</c:v>
                </c:pt>
                <c:pt idx="6">
                  <c:v>107</c:v>
                </c:pt>
                <c:pt idx="9">
                  <c:v>119</c:v>
                </c:pt>
                <c:pt idx="12">
                  <c:v>124</c:v>
                </c:pt>
              </c:numCache>
            </c:numRef>
          </c:val>
          <c:extLst>
            <c:ext xmlns:c16="http://schemas.microsoft.com/office/drawing/2014/chart" uri="{C3380CC4-5D6E-409C-BE32-E72D297353CC}">
              <c16:uniqueId val="{00000003-5E71-4C7A-92C3-5D6D9C1D7E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71-4C7A-92C3-5D6D9C1D7E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14</c:v>
                </c:pt>
                <c:pt idx="3">
                  <c:v>14</c:v>
                </c:pt>
                <c:pt idx="6">
                  <c:v>25</c:v>
                </c:pt>
                <c:pt idx="9">
                  <c:v>33</c:v>
                </c:pt>
                <c:pt idx="12">
                  <c:v>51</c:v>
                </c:pt>
              </c:numCache>
            </c:numRef>
          </c:val>
          <c:extLst>
            <c:ext xmlns:c16="http://schemas.microsoft.com/office/drawing/2014/chart" uri="{C3380CC4-5D6E-409C-BE32-E72D297353CC}">
              <c16:uniqueId val="{00000005-5E71-4C7A-92C3-5D6D9C1D7E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71-4C7A-92C3-5D6D9C1D7E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2450</c:v>
                </c:pt>
                <c:pt idx="3">
                  <c:v>2706</c:v>
                </c:pt>
                <c:pt idx="6">
                  <c:v>2277</c:v>
                </c:pt>
                <c:pt idx="9">
                  <c:v>2041</c:v>
                </c:pt>
                <c:pt idx="12">
                  <c:v>2275</c:v>
                </c:pt>
              </c:numCache>
            </c:numRef>
          </c:val>
          <c:extLst>
            <c:ext xmlns:c16="http://schemas.microsoft.com/office/drawing/2014/chart" uri="{C3380CC4-5D6E-409C-BE32-E72D297353CC}">
              <c16:uniqueId val="{00000007-5E71-4C7A-92C3-5D6D9C1D7E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-3120</c:v>
                </c:pt>
                <c:pt idx="2">
                  <c:v>#N/A</c:v>
                </c:pt>
                <c:pt idx="3">
                  <c:v>#N/A</c:v>
                </c:pt>
                <c:pt idx="4">
                  <c:v>-2897</c:v>
                </c:pt>
                <c:pt idx="5">
                  <c:v>#N/A</c:v>
                </c:pt>
                <c:pt idx="6">
                  <c:v>#N/A</c:v>
                </c:pt>
                <c:pt idx="7">
                  <c:v>-3105</c:v>
                </c:pt>
                <c:pt idx="8">
                  <c:v>#N/A</c:v>
                </c:pt>
                <c:pt idx="9">
                  <c:v>#N/A</c:v>
                </c:pt>
                <c:pt idx="10">
                  <c:v>-3159</c:v>
                </c:pt>
                <c:pt idx="11">
                  <c:v>#N/A</c:v>
                </c:pt>
                <c:pt idx="12">
                  <c:v>#N/A</c:v>
                </c:pt>
                <c:pt idx="13">
                  <c:v>-2898</c:v>
                </c:pt>
                <c:pt idx="14">
                  <c:v>#N/A</c:v>
                </c:pt>
              </c:numCache>
            </c:numRef>
          </c:val>
          <c:smooth val="0"/>
          <c:extLst>
            <c:ext xmlns:c16="http://schemas.microsoft.com/office/drawing/2014/chart" uri="{C3380CC4-5D6E-409C-BE32-E72D297353CC}">
              <c16:uniqueId val="{00000008-5E71-4C7A-92C3-5D6D9C1D7E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65121</c:v>
                </c:pt>
                <c:pt idx="5">
                  <c:v>60203</c:v>
                </c:pt>
                <c:pt idx="8">
                  <c:v>55286</c:v>
                </c:pt>
                <c:pt idx="11">
                  <c:v>50297</c:v>
                </c:pt>
                <c:pt idx="14">
                  <c:v>45500</c:v>
                </c:pt>
              </c:numCache>
            </c:numRef>
          </c:val>
          <c:extLst>
            <c:ext xmlns:c16="http://schemas.microsoft.com/office/drawing/2014/chart" uri="{C3380CC4-5D6E-409C-BE32-E72D297353CC}">
              <c16:uniqueId val="{00000000-B9DB-4C5D-AF0D-BB74AA7481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1</c:v>
                </c:pt>
                <c:pt idx="11">
                  <c:v>0</c:v>
                </c:pt>
                <c:pt idx="14">
                  <c:v>0</c:v>
                </c:pt>
              </c:numCache>
            </c:numRef>
          </c:val>
          <c:extLst>
            <c:ext xmlns:c16="http://schemas.microsoft.com/office/drawing/2014/chart" uri="{C3380CC4-5D6E-409C-BE32-E72D297353CC}">
              <c16:uniqueId val="{00000001-B9DB-4C5D-AF0D-BB74AA7481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39503</c:v>
                </c:pt>
                <c:pt idx="5">
                  <c:v>42785</c:v>
                </c:pt>
                <c:pt idx="8">
                  <c:v>46896</c:v>
                </c:pt>
                <c:pt idx="11">
                  <c:v>53153</c:v>
                </c:pt>
                <c:pt idx="14">
                  <c:v>57649</c:v>
                </c:pt>
              </c:numCache>
            </c:numRef>
          </c:val>
          <c:extLst>
            <c:ext xmlns:c16="http://schemas.microsoft.com/office/drawing/2014/chart" uri="{C3380CC4-5D6E-409C-BE32-E72D297353CC}">
              <c16:uniqueId val="{00000002-B9DB-4C5D-AF0D-BB74AA7481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DB-4C5D-AF0D-BB74AA7481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DB-4C5D-AF0D-BB74AA7481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DB-4C5D-AF0D-BB74AA7481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19290</c:v>
                </c:pt>
                <c:pt idx="3">
                  <c:v>20477</c:v>
                </c:pt>
                <c:pt idx="6">
                  <c:v>18193</c:v>
                </c:pt>
                <c:pt idx="9">
                  <c:v>18537</c:v>
                </c:pt>
                <c:pt idx="12">
                  <c:v>17243</c:v>
                </c:pt>
              </c:numCache>
            </c:numRef>
          </c:val>
          <c:extLst>
            <c:ext xmlns:c16="http://schemas.microsoft.com/office/drawing/2014/chart" uri="{C3380CC4-5D6E-409C-BE32-E72D297353CC}">
              <c16:uniqueId val="{00000006-B9DB-4C5D-AF0D-BB74AA7481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1173</c:v>
                </c:pt>
                <c:pt idx="3">
                  <c:v>1231</c:v>
                </c:pt>
                <c:pt idx="6">
                  <c:v>1439</c:v>
                </c:pt>
                <c:pt idx="9">
                  <c:v>1462</c:v>
                </c:pt>
                <c:pt idx="12">
                  <c:v>1524</c:v>
                </c:pt>
              </c:numCache>
            </c:numRef>
          </c:val>
          <c:extLst>
            <c:ext xmlns:c16="http://schemas.microsoft.com/office/drawing/2014/chart" uri="{C3380CC4-5D6E-409C-BE32-E72D297353CC}">
              <c16:uniqueId val="{00000007-B9DB-4C5D-AF0D-BB74AA7481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9DB-4C5D-AF0D-BB74AA7481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199</c:v>
                </c:pt>
                <c:pt idx="3">
                  <c:v>265</c:v>
                </c:pt>
                <c:pt idx="6">
                  <c:v>200</c:v>
                </c:pt>
                <c:pt idx="9">
                  <c:v>32</c:v>
                </c:pt>
                <c:pt idx="12">
                  <c:v>0</c:v>
                </c:pt>
              </c:numCache>
            </c:numRef>
          </c:val>
          <c:extLst>
            <c:ext xmlns:c16="http://schemas.microsoft.com/office/drawing/2014/chart" uri="{C3380CC4-5D6E-409C-BE32-E72D297353CC}">
              <c16:uniqueId val="{00000009-B9DB-4C5D-AF0D-BB74AA7481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22022</c:v>
                </c:pt>
                <c:pt idx="3">
                  <c:v>22138</c:v>
                </c:pt>
                <c:pt idx="6">
                  <c:v>20917</c:v>
                </c:pt>
                <c:pt idx="9">
                  <c:v>19947</c:v>
                </c:pt>
                <c:pt idx="12">
                  <c:v>18638</c:v>
                </c:pt>
              </c:numCache>
            </c:numRef>
          </c:val>
          <c:extLst>
            <c:ext xmlns:c16="http://schemas.microsoft.com/office/drawing/2014/chart" uri="{C3380CC4-5D6E-409C-BE32-E72D297353CC}">
              <c16:uniqueId val="{0000000A-B9DB-4C5D-AF0D-BB74AA7481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DB-4C5D-AF0D-BB74AA7481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27217</c:v>
                </c:pt>
                <c:pt idx="1">
                  <c:v>30289</c:v>
                </c:pt>
                <c:pt idx="2">
                  <c:v>32607</c:v>
                </c:pt>
              </c:numCache>
            </c:numRef>
          </c:val>
          <c:extLst>
            <c:ext xmlns:c16="http://schemas.microsoft.com/office/drawing/2014/chart" uri="{C3380CC4-5D6E-409C-BE32-E72D297353CC}">
              <c16:uniqueId val="{00000000-E88E-436A-ABDE-58A9A26E1C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5570</c:v>
                </c:pt>
                <c:pt idx="1">
                  <c:v>5675</c:v>
                </c:pt>
                <c:pt idx="2">
                  <c:v>5779</c:v>
                </c:pt>
              </c:numCache>
            </c:numRef>
          </c:val>
          <c:extLst>
            <c:ext xmlns:c16="http://schemas.microsoft.com/office/drawing/2014/chart" uri="{C3380CC4-5D6E-409C-BE32-E72D297353CC}">
              <c16:uniqueId val="{00000001-E88E-436A-ABDE-58A9A26E1C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12253</c:v>
                </c:pt>
                <c:pt idx="1">
                  <c:v>14908</c:v>
                </c:pt>
                <c:pt idx="2">
                  <c:v>17056</c:v>
                </c:pt>
              </c:numCache>
            </c:numRef>
          </c:val>
          <c:extLst>
            <c:ext xmlns:c16="http://schemas.microsoft.com/office/drawing/2014/chart" uri="{C3380CC4-5D6E-409C-BE32-E72D297353CC}">
              <c16:uniqueId val="{00000002-E88E-436A-ABDE-58A9A26E1C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区平均を上回っており、ほぼ横ばいとなっている。</a:t>
          </a:r>
        </a:p>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令和元年度決算は、前年度と比較して増減なしとなった。引き続き、限られた財源の重点的・効果的な配分に努めるとともに、財源の的確な捕そくによる一層の歳入確保を推進していく。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41</xdr:row>
      <xdr:rowOff>166688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4114800" y="719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166688</xdr:rowOff>
    </xdr:from>
    <xdr:to>
      <xdr:col>19</xdr:col>
      <xdr:colOff>133350</xdr:colOff>
      <xdr:row>41</xdr:row>
      <xdr:rowOff>166688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3225800" y="719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166688</xdr:rowOff>
    </xdr:from>
    <xdr:to>
      <xdr:col>15</xdr:col>
      <xdr:colOff>82550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71961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55563</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72263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115888</xdr:rowOff>
    </xdr:from>
    <xdr:to>
      <xdr:col>15</xdr:col>
      <xdr:colOff>133350</xdr:colOff>
      <xdr:row>42</xdr:row>
      <xdr:rowOff>46038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56215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4763</xdr:rowOff>
    </xdr:from>
    <xdr:to>
      <xdr:col>7</xdr:col>
      <xdr:colOff>31750</xdr:colOff>
      <xdr:row>42</xdr:row>
      <xdr:rowOff>106363</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116540</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81.5</a:t>
          </a:r>
          <a:r>
            <a:rPr kumimoji="1" lang="ja-JP" altLang="en-US" sz="1300">
              <a:latin typeface="ＭＳ Ｐゴシック" panose="020B0600070205080204" pitchFamily="50" charset="-128"/>
              <a:ea typeface="ＭＳ Ｐゴシック" panose="020B0600070205080204" pitchFamily="50" charset="-128"/>
            </a:rPr>
            <a:t>％となった。これは、特別区税などの増により経常的一般財源等総額が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％の増となったものの、物件費や人件費、扶助費などの増により経常的経費が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％の増となったためである。</a:t>
          </a:r>
        </a:p>
        <a:p>
          <a:r>
            <a:rPr kumimoji="1" lang="ja-JP" altLang="en-US" sz="1300">
              <a:latin typeface="ＭＳ Ｐゴシック" panose="020B0600070205080204" pitchFamily="50" charset="-128"/>
              <a:ea typeface="ＭＳ Ｐゴシック" panose="020B0600070205080204" pitchFamily="50" charset="-128"/>
            </a:rPr>
            <a:t>　依然として適正水準である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％を超えているため、行政評価や決算実績に基づく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サイクルによる事務事業の見直し、内部管理経費の精査など、徹底した経費削減に努めていく。</a:t>
          </a: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135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135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133350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231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003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5,671</a:t>
          </a:r>
          <a:r>
            <a:rPr kumimoji="1" lang="ja-JP" altLang="en-US" sz="1300">
              <a:latin typeface="ＭＳ Ｐゴシック" panose="020B0600070205080204" pitchFamily="50" charset="-128"/>
              <a:ea typeface="ＭＳ Ｐゴシック" panose="020B0600070205080204" pitchFamily="50" charset="-128"/>
            </a:rPr>
            <a:t>円の増となった。これは、職員数の増などにより人件費が増となったほか、プレミアム付商品券事業の実施などにより物件費が増となったためである。</a:t>
          </a:r>
        </a:p>
        <a:p>
          <a:r>
            <a:rPr kumimoji="1" lang="ja-JP" altLang="en-US" sz="1300">
              <a:latin typeface="ＭＳ Ｐゴシック" panose="020B0600070205080204" pitchFamily="50" charset="-128"/>
              <a:ea typeface="ＭＳ Ｐゴシック" panose="020B0600070205080204" pitchFamily="50" charset="-128"/>
            </a:rPr>
            <a:t>　依然として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区平均を上回っているため、定員適正化による人件費の削減や、事務事業の見直しなどによる物件費の縮減に努めていく。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79497</xdr:rowOff>
    </xdr:from>
    <xdr:to>
      <xdr:col>23</xdr:col>
      <xdr:colOff>133350</xdr:colOff>
      <xdr:row>82</xdr:row>
      <xdr:rowOff>106866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8397"/>
          <a:ext cx="8382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79497</xdr:rowOff>
    </xdr:from>
    <xdr:to>
      <xdr:col>19</xdr:col>
      <xdr:colOff>133350</xdr:colOff>
      <xdr:row>82</xdr:row>
      <xdr:rowOff>89165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38397"/>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76544</xdr:rowOff>
    </xdr:from>
    <xdr:to>
      <xdr:col>15</xdr:col>
      <xdr:colOff>82550</xdr:colOff>
      <xdr:row>82</xdr:row>
      <xdr:rowOff>89165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5444"/>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75585</xdr:rowOff>
    </xdr:from>
    <xdr:to>
      <xdr:col>11</xdr:col>
      <xdr:colOff>31750</xdr:colOff>
      <xdr:row>82</xdr:row>
      <xdr:rowOff>76544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4485"/>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56066</xdr:rowOff>
    </xdr:from>
    <xdr:to>
      <xdr:col>23</xdr:col>
      <xdr:colOff>184150</xdr:colOff>
      <xdr:row>82</xdr:row>
      <xdr:rowOff>157666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28143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28697</xdr:rowOff>
    </xdr:from>
    <xdr:to>
      <xdr:col>19</xdr:col>
      <xdr:colOff>184150</xdr:colOff>
      <xdr:row>82</xdr:row>
      <xdr:rowOff>130297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115074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73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38365</xdr:rowOff>
    </xdr:from>
    <xdr:to>
      <xdr:col>15</xdr:col>
      <xdr:colOff>133350</xdr:colOff>
      <xdr:row>82</xdr:row>
      <xdr:rowOff>139965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124742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25744</xdr:rowOff>
    </xdr:from>
    <xdr:to>
      <xdr:col>11</xdr:col>
      <xdr:colOff>82550</xdr:colOff>
      <xdr:row>82</xdr:row>
      <xdr:rowOff>127344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112121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24785</xdr:rowOff>
    </xdr:from>
    <xdr:to>
      <xdr:col>7</xdr:col>
      <xdr:colOff>31750</xdr:colOff>
      <xdr:row>82</xdr:row>
      <xdr:rowOff>126385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111162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区平均を下回っているため、今後とも、給与水準の適正化が図られるよう努めていく。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138430</xdr:rowOff>
    </xdr:from>
    <xdr:to>
      <xdr:col>81</xdr:col>
      <xdr:colOff>44450</xdr:colOff>
      <xdr:row>85</xdr:row>
      <xdr:rowOff>128270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25880"/>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128270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6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84</xdr:row>
      <xdr:rowOff>58420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671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87630</xdr:rowOff>
    </xdr:from>
    <xdr:to>
      <xdr:col>81</xdr:col>
      <xdr:colOff>95250</xdr:colOff>
      <xdr:row>82</xdr:row>
      <xdr:rowOff>17780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104157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人となった。平成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区平均を上回っているため、今後とも、行政課題に的確に対応する一方で、事務事業の見直しや業務委託化の推進等により職員数の増加を抑制し、定員適正化に取り組んでいく。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60</xdr:row>
      <xdr:rowOff>167882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913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158690</xdr:rowOff>
    </xdr:from>
    <xdr:to>
      <xdr:col>77</xdr:col>
      <xdr:colOff>44450</xdr:colOff>
      <xdr:row>60</xdr:row>
      <xdr:rowOff>162137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456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158690</xdr:rowOff>
    </xdr:from>
    <xdr:to>
      <xdr:col>72</xdr:col>
      <xdr:colOff>203200</xdr:colOff>
      <xdr:row>60</xdr:row>
      <xdr:rowOff>170180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456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170180</xdr:rowOff>
    </xdr:from>
    <xdr:to>
      <xdr:col>68</xdr:col>
      <xdr:colOff>152400</xdr:colOff>
      <xdr:row>61</xdr:row>
      <xdr:rowOff>1028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571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117082</xdr:rowOff>
    </xdr:from>
    <xdr:to>
      <xdr:col>81</xdr:col>
      <xdr:colOff>95250</xdr:colOff>
      <xdr:row>61</xdr:row>
      <xdr:rowOff>47232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89159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107890</xdr:rowOff>
    </xdr:from>
    <xdr:to>
      <xdr:col>73</xdr:col>
      <xdr:colOff>44450</xdr:colOff>
      <xdr:row>61</xdr:row>
      <xdr:rowOff>38040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22817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119380</xdr:rowOff>
    </xdr:from>
    <xdr:to>
      <xdr:col>68</xdr:col>
      <xdr:colOff>203200</xdr:colOff>
      <xdr:row>61</xdr:row>
      <xdr:rowOff>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121678</xdr:rowOff>
    </xdr:from>
    <xdr:to>
      <xdr:col>64</xdr:col>
      <xdr:colOff>152400</xdr:colOff>
      <xdr:row>61</xdr:row>
      <xdr:rowOff>51828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36605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区平均を下回っており、引き続き、実質公債費比率の急激な変化を抑え、健全な財政運営に努めていく。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129540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919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105410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151130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884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年度以降、算定比率が負の値となっているため、将来負担比率は算出されていない。今後も、地方債償還額の急激な変化を抑えつつ、公債費負担の適正化に努めるなどの対応を継続していく。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令和元年度決算は、職員数の増加などにより、前年度と比較して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今後とも、行政課題に的確に対応する一方で、事務事業の見直しや業務委託化の推進等により職員数の増加を抑制し、定員適正化に取り組んでいく。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7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114300</xdr:rowOff>
    </xdr:from>
    <xdr:to>
      <xdr:col>19</xdr:col>
      <xdr:colOff>187325</xdr:colOff>
      <xdr:row>41</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7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19050</xdr:rowOff>
    </xdr:from>
    <xdr:to>
      <xdr:col>15</xdr:col>
      <xdr:colOff>98425</xdr:colOff>
      <xdr:row>41</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4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63500</xdr:rowOff>
    </xdr:from>
    <xdr:to>
      <xdr:col>20</xdr:col>
      <xdr:colOff>38100</xdr:colOff>
      <xdr:row>40</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139700</xdr:rowOff>
    </xdr:from>
    <xdr:to>
      <xdr:col>15</xdr:col>
      <xdr:colOff>149225</xdr:colOff>
      <xdr:row>41</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令和元年度決算は、プレミアム付商品券事業の実施などにより、前年度と比較して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今後とも、委託料などの更なる適正化に取り組み、物件費の縮減に努めていく。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152400</xdr:rowOff>
    </xdr:from>
    <xdr:to>
      <xdr:col>82</xdr:col>
      <xdr:colOff>107950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2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14</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14</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1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101600</xdr:rowOff>
    </xdr:from>
    <xdr:to>
      <xdr:col>78</xdr:col>
      <xdr:colOff>120650</xdr:colOff>
      <xdr:row>15</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今後も、障害者への自立支援給付費や委託保育費などの社会保障関係費の増が見込まれるため、将来的な財政収支見通しの中で、扶助費を含む義務的経費全体の動向を踏まえ、財政の柔軟性を確保する。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4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58</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4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161307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160020</xdr:rowOff>
    </xdr:from>
    <xdr:to>
      <xdr:col>15</xdr:col>
      <xdr:colOff>149225</xdr:colOff>
      <xdr:row>59</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100347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％となったものの、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区平均を下回った。これは、被保険者数の増などにより、広域連合繰出金や介護保険事業勘定への繰出金が増となったことなどによるものである。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今後とも、保険料の徴収強化などにより、普通会計の負担を減らしていくよう努める。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57150</xdr:rowOff>
    </xdr:from>
    <xdr:to>
      <xdr:col>74</xdr:col>
      <xdr:colOff>31750</xdr:colOff>
      <xdr:row>56</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令和元年度決算は、前年度と比較して増減なしの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年度以降、ほぼ横ばいで推移しており、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今後とも、外郭団体等への補助金の更なる適正化に取り組み、補助費等の縮減に努めていく。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本庁舎免振改修工事などの起債の元金償還開始により、前年度と比較して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区平均を上回った。</a:t>
          </a:r>
        </a:p>
        <a:p>
          <a:r>
            <a:rPr kumimoji="1" lang="ja-JP" altLang="en-US" sz="1300">
              <a:latin typeface="ＭＳ Ｐゴシック" panose="020B0600070205080204" pitchFamily="50" charset="-128"/>
              <a:ea typeface="ＭＳ Ｐゴシック" panose="020B0600070205080204" pitchFamily="50" charset="-128"/>
            </a:rPr>
            <a:t>　今後の起債発行においても、世代間の公平な負担を図るとともに、地方債償還額の急激な変化を抑えつつ、公債費負担の適正化に努めていく。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80</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6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80</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3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0</xdr:rowOff>
    </xdr:from>
    <xdr:to>
      <xdr:col>11</xdr:col>
      <xdr:colOff>60325</xdr:colOff>
      <xdr:row>80</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今後とも行財政改革への取組を通じ、経常的経費の縮減に努めていく。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9979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00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105229</xdr:rowOff>
    </xdr:from>
    <xdr:to>
      <xdr:col>78</xdr:col>
      <xdr:colOff>69850</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78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105229</xdr:rowOff>
    </xdr:from>
    <xdr:to>
      <xdr:col>73</xdr:col>
      <xdr:colOff>180975</xdr:colOff>
      <xdr:row>79</xdr:row>
      <xdr:rowOff>20864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78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170543</xdr:rowOff>
    </xdr:from>
    <xdr:to>
      <xdr:col>69</xdr:col>
      <xdr:colOff>92075</xdr:colOff>
      <xdr:row>79</xdr:row>
      <xdr:rowOff>20864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43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130629</xdr:rowOff>
    </xdr:from>
    <xdr:to>
      <xdr:col>82</xdr:col>
      <xdr:colOff>158750</xdr:colOff>
      <xdr:row>79</xdr:row>
      <xdr:rowOff>60779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102706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54429</xdr:rowOff>
    </xdr:from>
    <xdr:to>
      <xdr:col>74</xdr:col>
      <xdr:colOff>31750</xdr:colOff>
      <xdr:row>78</xdr:row>
      <xdr:rowOff>156029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140806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141514</xdr:rowOff>
    </xdr:from>
    <xdr:to>
      <xdr:col>69</xdr:col>
      <xdr:colOff>142875</xdr:colOff>
      <xdr:row>79</xdr:row>
      <xdr:rowOff>71664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119743</xdr:rowOff>
    </xdr:from>
    <xdr:to>
      <xdr:col>65</xdr:col>
      <xdr:colOff>53975</xdr:colOff>
      <xdr:row>79</xdr:row>
      <xdr:rowOff>49893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34670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129634</xdr:rowOff>
    </xdr:from>
    <xdr:to>
      <xdr:col>29</xdr:col>
      <xdr:colOff>127000</xdr:colOff>
      <xdr:row>17</xdr:row>
      <xdr:rowOff>142458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1909"/>
          <a:ext cx="647700" cy="1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124083</xdr:rowOff>
    </xdr:from>
    <xdr:to>
      <xdr:col>26</xdr:col>
      <xdr:colOff>50800</xdr:colOff>
      <xdr:row>17</xdr:row>
      <xdr:rowOff>142458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86358"/>
          <a:ext cx="698500" cy="1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121067</xdr:rowOff>
    </xdr:from>
    <xdr:to>
      <xdr:col>22</xdr:col>
      <xdr:colOff>114300</xdr:colOff>
      <xdr:row>17</xdr:row>
      <xdr:rowOff>124083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83342"/>
          <a:ext cx="698500" cy="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116746</xdr:rowOff>
    </xdr:from>
    <xdr:to>
      <xdr:col>18</xdr:col>
      <xdr:colOff>177800</xdr:colOff>
      <xdr:row>17</xdr:row>
      <xdr:rowOff>121067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9021"/>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78834</xdr:rowOff>
    </xdr:from>
    <xdr:to>
      <xdr:col>29</xdr:col>
      <xdr:colOff>177800</xdr:colOff>
      <xdr:row>18</xdr:row>
      <xdr:rowOff>8984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95361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91658</xdr:rowOff>
    </xdr:from>
    <xdr:to>
      <xdr:col>26</xdr:col>
      <xdr:colOff>101600</xdr:colOff>
      <xdr:row>18</xdr:row>
      <xdr:rowOff>21808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31985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2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73283</xdr:rowOff>
    </xdr:from>
    <xdr:to>
      <xdr:col>22</xdr:col>
      <xdr:colOff>165100</xdr:colOff>
      <xdr:row>18</xdr:row>
      <xdr:rowOff>3433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13610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70267</xdr:rowOff>
    </xdr:from>
    <xdr:to>
      <xdr:col>19</xdr:col>
      <xdr:colOff>38100</xdr:colOff>
      <xdr:row>18</xdr:row>
      <xdr:rowOff>417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65946</xdr:rowOff>
    </xdr:from>
    <xdr:to>
      <xdr:col>15</xdr:col>
      <xdr:colOff>101600</xdr:colOff>
      <xdr:row>17</xdr:row>
      <xdr:rowOff>167546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135636</xdr:rowOff>
    </xdr:from>
    <xdr:to>
      <xdr:col>29</xdr:col>
      <xdr:colOff>127000</xdr:colOff>
      <xdr:row>37</xdr:row>
      <xdr:rowOff>66548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88886"/>
          <a:ext cx="647700" cy="10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59563</xdr:rowOff>
    </xdr:from>
    <xdr:to>
      <xdr:col>26</xdr:col>
      <xdr:colOff>50800</xdr:colOff>
      <xdr:row>37</xdr:row>
      <xdr:rowOff>66548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84263"/>
          <a:ext cx="698500" cy="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166116</xdr:rowOff>
    </xdr:from>
    <xdr:to>
      <xdr:col>22</xdr:col>
      <xdr:colOff>114300</xdr:colOff>
      <xdr:row>37</xdr:row>
      <xdr:rowOff>59563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19366"/>
          <a:ext cx="698500" cy="6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166116</xdr:rowOff>
    </xdr:from>
    <xdr:to>
      <xdr:col>18</xdr:col>
      <xdr:colOff>177800</xdr:colOff>
      <xdr:row>37</xdr:row>
      <xdr:rowOff>92837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19366"/>
          <a:ext cx="698500" cy="98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84836</xdr:rowOff>
    </xdr:from>
    <xdr:to>
      <xdr:col>29</xdr:col>
      <xdr:colOff>177800</xdr:colOff>
      <xdr:row>37</xdr:row>
      <xdr:rowOff>14986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3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56913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15748</xdr:rowOff>
    </xdr:from>
    <xdr:to>
      <xdr:col>26</xdr:col>
      <xdr:colOff>101600</xdr:colOff>
      <xdr:row>37</xdr:row>
      <xdr:rowOff>117348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4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102125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8763</xdr:rowOff>
    </xdr:from>
    <xdr:to>
      <xdr:col>22</xdr:col>
      <xdr:colOff>165100</xdr:colOff>
      <xdr:row>37</xdr:row>
      <xdr:rowOff>110363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95140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115316</xdr:rowOff>
    </xdr:from>
    <xdr:to>
      <xdr:col>19</xdr:col>
      <xdr:colOff>38100</xdr:colOff>
      <xdr:row>37</xdr:row>
      <xdr:rowOff>45466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30243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42037</xdr:rowOff>
    </xdr:from>
    <xdr:to>
      <xdr:col>15</xdr:col>
      <xdr:colOff>101600</xdr:colOff>
      <xdr:row>37</xdr:row>
      <xdr:rowOff>143637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66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128414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107848</xdr:rowOff>
    </xdr:from>
    <xdr:to>
      <xdr:col>24</xdr:col>
      <xdr:colOff>63500</xdr:colOff>
      <xdr:row>36</xdr:row>
      <xdr:rowOff>115588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0048"/>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110504</xdr:rowOff>
    </xdr:from>
    <xdr:to>
      <xdr:col>19</xdr:col>
      <xdr:colOff>177800</xdr:colOff>
      <xdr:row>36</xdr:row>
      <xdr:rowOff>115588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82704"/>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101785</xdr:rowOff>
    </xdr:from>
    <xdr:to>
      <xdr:col>15</xdr:col>
      <xdr:colOff>50800</xdr:colOff>
      <xdr:row>36</xdr:row>
      <xdr:rowOff>110504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398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81549</xdr:rowOff>
    </xdr:from>
    <xdr:to>
      <xdr:col>10</xdr:col>
      <xdr:colOff>114300</xdr:colOff>
      <xdr:row>36</xdr:row>
      <xdr:rowOff>101785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53749"/>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57048</xdr:rowOff>
    </xdr:from>
    <xdr:to>
      <xdr:col>24</xdr:col>
      <xdr:colOff>114300</xdr:colOff>
      <xdr:row>36</xdr:row>
      <xdr:rowOff>158648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79925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64788</xdr:rowOff>
    </xdr:from>
    <xdr:to>
      <xdr:col>20</xdr:col>
      <xdr:colOff>38100</xdr:colOff>
      <xdr:row>36</xdr:row>
      <xdr:rowOff>166388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59704</xdr:rowOff>
    </xdr:from>
    <xdr:to>
      <xdr:col>15</xdr:col>
      <xdr:colOff>101600</xdr:colOff>
      <xdr:row>36</xdr:row>
      <xdr:rowOff>161304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50985</xdr:rowOff>
    </xdr:from>
    <xdr:to>
      <xdr:col>10</xdr:col>
      <xdr:colOff>165100</xdr:colOff>
      <xdr:row>36</xdr:row>
      <xdr:rowOff>152585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169112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30749</xdr:rowOff>
    </xdr:from>
    <xdr:to>
      <xdr:col>6</xdr:col>
      <xdr:colOff>38100</xdr:colOff>
      <xdr:row>36</xdr:row>
      <xdr:rowOff>132349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148876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16495</xdr:rowOff>
    </xdr:from>
    <xdr:to>
      <xdr:col>24</xdr:col>
      <xdr:colOff>63500</xdr:colOff>
      <xdr:row>58</xdr:row>
      <xdr:rowOff>71065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60595"/>
          <a:ext cx="8382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60332</xdr:rowOff>
    </xdr:from>
    <xdr:to>
      <xdr:col>19</xdr:col>
      <xdr:colOff>177800</xdr:colOff>
      <xdr:row>58</xdr:row>
      <xdr:rowOff>71065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04432"/>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60332</xdr:rowOff>
    </xdr:from>
    <xdr:to>
      <xdr:col>15</xdr:col>
      <xdr:colOff>50800</xdr:colOff>
      <xdr:row>58</xdr:row>
      <xdr:rowOff>94731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04432"/>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94731</xdr:rowOff>
    </xdr:from>
    <xdr:to>
      <xdr:col>10</xdr:col>
      <xdr:colOff>114300</xdr:colOff>
      <xdr:row>58</xdr:row>
      <xdr:rowOff>101742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3883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137145</xdr:rowOff>
    </xdr:from>
    <xdr:to>
      <xdr:col>24</xdr:col>
      <xdr:colOff>114300</xdr:colOff>
      <xdr:row>58</xdr:row>
      <xdr:rowOff>67295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160022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20265</xdr:rowOff>
    </xdr:from>
    <xdr:to>
      <xdr:col>20</xdr:col>
      <xdr:colOff>38100</xdr:colOff>
      <xdr:row>58</xdr:row>
      <xdr:rowOff>121865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9532</xdr:rowOff>
    </xdr:from>
    <xdr:to>
      <xdr:col>15</xdr:col>
      <xdr:colOff>101600</xdr:colOff>
      <xdr:row>58</xdr:row>
      <xdr:rowOff>111132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127659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43931</xdr:rowOff>
    </xdr:from>
    <xdr:to>
      <xdr:col>10</xdr:col>
      <xdr:colOff>165100</xdr:colOff>
      <xdr:row>58</xdr:row>
      <xdr:rowOff>145531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162058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50942</xdr:rowOff>
    </xdr:from>
    <xdr:to>
      <xdr:col>6</xdr:col>
      <xdr:colOff>38100</xdr:colOff>
      <xdr:row>58</xdr:row>
      <xdr:rowOff>152542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169069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85522</xdr:rowOff>
    </xdr:from>
    <xdr:to>
      <xdr:col>24</xdr:col>
      <xdr:colOff>63500</xdr:colOff>
      <xdr:row>77</xdr:row>
      <xdr:rowOff>113030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87172"/>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85522</xdr:rowOff>
    </xdr:from>
    <xdr:to>
      <xdr:col>19</xdr:col>
      <xdr:colOff>177800</xdr:colOff>
      <xdr:row>77</xdr:row>
      <xdr:rowOff>113945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8717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97486</xdr:rowOff>
    </xdr:from>
    <xdr:to>
      <xdr:col>15</xdr:col>
      <xdr:colOff>50800</xdr:colOff>
      <xdr:row>77</xdr:row>
      <xdr:rowOff>113945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9913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95275</xdr:rowOff>
    </xdr:from>
    <xdr:to>
      <xdr:col>10</xdr:col>
      <xdr:colOff>114300</xdr:colOff>
      <xdr:row>77</xdr:row>
      <xdr:rowOff>97486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6925"/>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62230</xdr:rowOff>
    </xdr:from>
    <xdr:to>
      <xdr:col>24</xdr:col>
      <xdr:colOff>114300</xdr:colOff>
      <xdr:row>77</xdr:row>
      <xdr:rowOff>163830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34722</xdr:rowOff>
    </xdr:from>
    <xdr:to>
      <xdr:col>20</xdr:col>
      <xdr:colOff>38100</xdr:colOff>
      <xdr:row>77</xdr:row>
      <xdr:rowOff>136322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152849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01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63145</xdr:rowOff>
    </xdr:from>
    <xdr:to>
      <xdr:col>15</xdr:col>
      <xdr:colOff>101600</xdr:colOff>
      <xdr:row>77</xdr:row>
      <xdr:rowOff>164745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4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46686</xdr:rowOff>
    </xdr:from>
    <xdr:to>
      <xdr:col>10</xdr:col>
      <xdr:colOff>165100</xdr:colOff>
      <xdr:row>77</xdr:row>
      <xdr:rowOff>148286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164813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44475</xdr:rowOff>
    </xdr:from>
    <xdr:to>
      <xdr:col>6</xdr:col>
      <xdr:colOff>38100</xdr:colOff>
      <xdr:row>77</xdr:row>
      <xdr:rowOff>146075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162602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67348</xdr:rowOff>
    </xdr:from>
    <xdr:to>
      <xdr:col>24</xdr:col>
      <xdr:colOff>63500</xdr:colOff>
      <xdr:row>94</xdr:row>
      <xdr:rowOff>157359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83648"/>
          <a:ext cx="8382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113849</xdr:rowOff>
    </xdr:from>
    <xdr:to>
      <xdr:col>19</xdr:col>
      <xdr:colOff>177800</xdr:colOff>
      <xdr:row>94</xdr:row>
      <xdr:rowOff>157359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30149"/>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113849</xdr:rowOff>
    </xdr:from>
    <xdr:to>
      <xdr:col>15</xdr:col>
      <xdr:colOff>50800</xdr:colOff>
      <xdr:row>95</xdr:row>
      <xdr:rowOff>1454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3014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1454</xdr:rowOff>
    </xdr:from>
    <xdr:to>
      <xdr:col>10</xdr:col>
      <xdr:colOff>114300</xdr:colOff>
      <xdr:row>95</xdr:row>
      <xdr:rowOff>67557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89204"/>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16548</xdr:rowOff>
    </xdr:from>
    <xdr:to>
      <xdr:col>24</xdr:col>
      <xdr:colOff>114300</xdr:colOff>
      <xdr:row>94</xdr:row>
      <xdr:rowOff>118148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39425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8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106559</xdr:rowOff>
    </xdr:from>
    <xdr:to>
      <xdr:col>20</xdr:col>
      <xdr:colOff>38100</xdr:colOff>
      <xdr:row>95</xdr:row>
      <xdr:rowOff>36709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53236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63049</xdr:rowOff>
    </xdr:from>
    <xdr:to>
      <xdr:col>15</xdr:col>
      <xdr:colOff>101600</xdr:colOff>
      <xdr:row>94</xdr:row>
      <xdr:rowOff>164649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9726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5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122104</xdr:rowOff>
    </xdr:from>
    <xdr:to>
      <xdr:col>10</xdr:col>
      <xdr:colOff>165100</xdr:colOff>
      <xdr:row>95</xdr:row>
      <xdr:rowOff>52254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68781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16757</xdr:rowOff>
    </xdr:from>
    <xdr:to>
      <xdr:col>6</xdr:col>
      <xdr:colOff>38100</xdr:colOff>
      <xdr:row>95</xdr:row>
      <xdr:rowOff>118357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134884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7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138023</xdr:rowOff>
    </xdr:from>
    <xdr:to>
      <xdr:col>55</xdr:col>
      <xdr:colOff>0</xdr:colOff>
      <xdr:row>38</xdr:row>
      <xdr:rowOff>140995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5312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140995</xdr:rowOff>
    </xdr:from>
    <xdr:to>
      <xdr:col>50</xdr:col>
      <xdr:colOff>114300</xdr:colOff>
      <xdr:row>39</xdr:row>
      <xdr:rowOff>20962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56095"/>
          <a:ext cx="8890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20962</xdr:rowOff>
    </xdr:from>
    <xdr:to>
      <xdr:col>45</xdr:col>
      <xdr:colOff>177800</xdr:colOff>
      <xdr:row>39</xdr:row>
      <xdr:rowOff>52775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0751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51784</xdr:rowOff>
    </xdr:from>
    <xdr:to>
      <xdr:col>41</xdr:col>
      <xdr:colOff>50800</xdr:colOff>
      <xdr:row>39</xdr:row>
      <xdr:rowOff>52775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3833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87223</xdr:rowOff>
    </xdr:from>
    <xdr:to>
      <xdr:col>55</xdr:col>
      <xdr:colOff>50800</xdr:colOff>
      <xdr:row>39</xdr:row>
      <xdr:rowOff>17373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110101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90195</xdr:rowOff>
    </xdr:from>
    <xdr:to>
      <xdr:col>50</xdr:col>
      <xdr:colOff>165100</xdr:colOff>
      <xdr:row>39</xdr:row>
      <xdr:rowOff>20345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36872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141612</xdr:rowOff>
    </xdr:from>
    <xdr:to>
      <xdr:col>46</xdr:col>
      <xdr:colOff>38100</xdr:colOff>
      <xdr:row>39</xdr:row>
      <xdr:rowOff>71762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88289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1975</xdr:rowOff>
    </xdr:from>
    <xdr:to>
      <xdr:col>41</xdr:col>
      <xdr:colOff>101600</xdr:colOff>
      <xdr:row>39</xdr:row>
      <xdr:rowOff>103575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120102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984</xdr:rowOff>
    </xdr:from>
    <xdr:to>
      <xdr:col>36</xdr:col>
      <xdr:colOff>165100</xdr:colOff>
      <xdr:row>39</xdr:row>
      <xdr:rowOff>102584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119111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104833</xdr:rowOff>
    </xdr:from>
    <xdr:to>
      <xdr:col>55</xdr:col>
      <xdr:colOff>0</xdr:colOff>
      <xdr:row>59</xdr:row>
      <xdr:rowOff>143249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10220383"/>
          <a:ext cx="8382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139406</xdr:rowOff>
    </xdr:from>
    <xdr:to>
      <xdr:col>50</xdr:col>
      <xdr:colOff>114300</xdr:colOff>
      <xdr:row>59</xdr:row>
      <xdr:rowOff>143249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254956"/>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41119</xdr:rowOff>
    </xdr:from>
    <xdr:to>
      <xdr:col>45</xdr:col>
      <xdr:colOff>177800</xdr:colOff>
      <xdr:row>59</xdr:row>
      <xdr:rowOff>139406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10156669"/>
          <a:ext cx="889000" cy="9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125864</xdr:rowOff>
    </xdr:from>
    <xdr:to>
      <xdr:col>41</xdr:col>
      <xdr:colOff>50800</xdr:colOff>
      <xdr:row>59</xdr:row>
      <xdr:rowOff>41119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10069964"/>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54033</xdr:rowOff>
    </xdr:from>
    <xdr:to>
      <xdr:col>55</xdr:col>
      <xdr:colOff>50800</xdr:colOff>
      <xdr:row>59</xdr:row>
      <xdr:rowOff>155633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101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140410</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100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92449</xdr:rowOff>
    </xdr:from>
    <xdr:to>
      <xdr:col>50</xdr:col>
      <xdr:colOff>165100</xdr:colOff>
      <xdr:row>60</xdr:row>
      <xdr:rowOff>22599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2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60</xdr:row>
      <xdr:rowOff>13726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30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88606</xdr:rowOff>
    </xdr:from>
    <xdr:to>
      <xdr:col>46</xdr:col>
      <xdr:colOff>38100</xdr:colOff>
      <xdr:row>60</xdr:row>
      <xdr:rowOff>18756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102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60</xdr:row>
      <xdr:rowOff>9883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2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161769</xdr:rowOff>
    </xdr:from>
    <xdr:to>
      <xdr:col>41</xdr:col>
      <xdr:colOff>101600</xdr:colOff>
      <xdr:row>59</xdr:row>
      <xdr:rowOff>91919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101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83046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1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75064</xdr:rowOff>
    </xdr:from>
    <xdr:to>
      <xdr:col>36</xdr:col>
      <xdr:colOff>165100</xdr:colOff>
      <xdr:row>59</xdr:row>
      <xdr:rowOff>5214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0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167791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1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104656</xdr:rowOff>
    </xdr:from>
    <xdr:to>
      <xdr:col>55</xdr:col>
      <xdr:colOff>0</xdr:colOff>
      <xdr:row>78</xdr:row>
      <xdr:rowOff>109936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77756"/>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23137</xdr:rowOff>
    </xdr:from>
    <xdr:to>
      <xdr:col>50</xdr:col>
      <xdr:colOff>114300</xdr:colOff>
      <xdr:row>78</xdr:row>
      <xdr:rowOff>104656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96237"/>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2152</xdr:rowOff>
    </xdr:from>
    <xdr:to>
      <xdr:col>45</xdr:col>
      <xdr:colOff>177800</xdr:colOff>
      <xdr:row>78</xdr:row>
      <xdr:rowOff>23137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75252"/>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168069</xdr:rowOff>
    </xdr:from>
    <xdr:to>
      <xdr:col>41</xdr:col>
      <xdr:colOff>50800</xdr:colOff>
      <xdr:row>78</xdr:row>
      <xdr:rowOff>2152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98269"/>
          <a:ext cx="889000" cy="17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59136</xdr:rowOff>
    </xdr:from>
    <xdr:to>
      <xdr:col>55</xdr:col>
      <xdr:colOff>50800</xdr:colOff>
      <xdr:row>78</xdr:row>
      <xdr:rowOff>160736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145513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53856</xdr:rowOff>
    </xdr:from>
    <xdr:to>
      <xdr:col>50</xdr:col>
      <xdr:colOff>165100</xdr:colOff>
      <xdr:row>78</xdr:row>
      <xdr:rowOff>155456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146583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143787</xdr:rowOff>
    </xdr:from>
    <xdr:to>
      <xdr:col>46</xdr:col>
      <xdr:colOff>38100</xdr:colOff>
      <xdr:row>78</xdr:row>
      <xdr:rowOff>73937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65064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3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122802</xdr:rowOff>
    </xdr:from>
    <xdr:to>
      <xdr:col>41</xdr:col>
      <xdr:colOff>101600</xdr:colOff>
      <xdr:row>78</xdr:row>
      <xdr:rowOff>52952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44079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117269</xdr:rowOff>
    </xdr:from>
    <xdr:to>
      <xdr:col>36</xdr:col>
      <xdr:colOff>165100</xdr:colOff>
      <xdr:row>77</xdr:row>
      <xdr:rowOff>47419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63947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2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107082</xdr:rowOff>
    </xdr:from>
    <xdr:to>
      <xdr:col>55</xdr:col>
      <xdr:colOff>0</xdr:colOff>
      <xdr:row>98</xdr:row>
      <xdr:rowOff>121427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90918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121427</xdr:rowOff>
    </xdr:from>
    <xdr:to>
      <xdr:col>50</xdr:col>
      <xdr:colOff>114300</xdr:colOff>
      <xdr:row>98</xdr:row>
      <xdr:rowOff>168418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23527"/>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67033</xdr:rowOff>
    </xdr:from>
    <xdr:to>
      <xdr:col>45</xdr:col>
      <xdr:colOff>177800</xdr:colOff>
      <xdr:row>98</xdr:row>
      <xdr:rowOff>168418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69133"/>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67033</xdr:rowOff>
    </xdr:from>
    <xdr:to>
      <xdr:col>41</xdr:col>
      <xdr:colOff>50800</xdr:colOff>
      <xdr:row>98</xdr:row>
      <xdr:rowOff>103910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869133"/>
          <a:ext cx="889000" cy="3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56282</xdr:rowOff>
    </xdr:from>
    <xdr:to>
      <xdr:col>55</xdr:col>
      <xdr:colOff>50800</xdr:colOff>
      <xdr:row>98</xdr:row>
      <xdr:rowOff>157882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142659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70627</xdr:rowOff>
    </xdr:from>
    <xdr:to>
      <xdr:col>50</xdr:col>
      <xdr:colOff>165100</xdr:colOff>
      <xdr:row>99</xdr:row>
      <xdr:rowOff>777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163354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117618</xdr:rowOff>
    </xdr:from>
    <xdr:to>
      <xdr:col>46</xdr:col>
      <xdr:colOff>38100</xdr:colOff>
      <xdr:row>99</xdr:row>
      <xdr:rowOff>47768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38895</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7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16233</xdr:rowOff>
    </xdr:from>
    <xdr:to>
      <xdr:col>41</xdr:col>
      <xdr:colOff>101600</xdr:colOff>
      <xdr:row>98</xdr:row>
      <xdr:rowOff>117833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53110</xdr:rowOff>
    </xdr:from>
    <xdr:to>
      <xdr:col>36</xdr:col>
      <xdr:colOff>165100</xdr:colOff>
      <xdr:row>98</xdr:row>
      <xdr:rowOff>154710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145837</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4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147864</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491514"/>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147864</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4915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127743</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97064</xdr:rowOff>
    </xdr:from>
    <xdr:to>
      <xdr:col>81</xdr:col>
      <xdr:colOff>101600</xdr:colOff>
      <xdr:row>38</xdr:row>
      <xdr:rowOff>27214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36</xdr:row>
      <xdr:rowOff>43741</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215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61213</xdr:rowOff>
    </xdr:from>
    <xdr:to>
      <xdr:col>85</xdr:col>
      <xdr:colOff>127000</xdr:colOff>
      <xdr:row>76</xdr:row>
      <xdr:rowOff>109601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91413"/>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54814</xdr:rowOff>
    </xdr:from>
    <xdr:to>
      <xdr:col>81</xdr:col>
      <xdr:colOff>50800</xdr:colOff>
      <xdr:row>76</xdr:row>
      <xdr:rowOff>109601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085014"/>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79654</xdr:rowOff>
    </xdr:from>
    <xdr:to>
      <xdr:col>76</xdr:col>
      <xdr:colOff>114300</xdr:colOff>
      <xdr:row>76</xdr:row>
      <xdr:rowOff>54814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38404"/>
          <a:ext cx="889000" cy="14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79654</xdr:rowOff>
    </xdr:from>
    <xdr:to>
      <xdr:col>71</xdr:col>
      <xdr:colOff>177800</xdr:colOff>
      <xdr:row>76</xdr:row>
      <xdr:rowOff>5817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38404"/>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10413</xdr:rowOff>
    </xdr:from>
    <xdr:to>
      <xdr:col>85</xdr:col>
      <xdr:colOff>177800</xdr:colOff>
      <xdr:row>76</xdr:row>
      <xdr:rowOff>112013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160290</xdr:rowOff>
    </xdr:from>
    <xdr:ext cx="469744"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1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58801</xdr:rowOff>
    </xdr:from>
    <xdr:to>
      <xdr:col>81</xdr:col>
      <xdr:colOff>101600</xdr:colOff>
      <xdr:row>76</xdr:row>
      <xdr:rowOff>160401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4014</xdr:rowOff>
    </xdr:from>
    <xdr:to>
      <xdr:col>76</xdr:col>
      <xdr:colOff>165100</xdr:colOff>
      <xdr:row>76</xdr:row>
      <xdr:rowOff>105614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96741</xdr:rowOff>
    </xdr:from>
    <xdr:ext cx="469744"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57428" y="1312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28854</xdr:rowOff>
    </xdr:from>
    <xdr:to>
      <xdr:col>72</xdr:col>
      <xdr:colOff>38100</xdr:colOff>
      <xdr:row>75</xdr:row>
      <xdr:rowOff>130454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146981</xdr:rowOff>
    </xdr:from>
    <xdr:ext cx="469744"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68428" y="1266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126467</xdr:rowOff>
    </xdr:from>
    <xdr:to>
      <xdr:col>67</xdr:col>
      <xdr:colOff>101600</xdr:colOff>
      <xdr:row>76</xdr:row>
      <xdr:rowOff>56617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47744</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79428" y="1307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51118</xdr:rowOff>
    </xdr:from>
    <xdr:to>
      <xdr:col>85</xdr:col>
      <xdr:colOff>127000</xdr:colOff>
      <xdr:row>97</xdr:row>
      <xdr:rowOff>133890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681768"/>
          <a:ext cx="838200" cy="8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51118</xdr:rowOff>
    </xdr:from>
    <xdr:to>
      <xdr:col>81</xdr:col>
      <xdr:colOff>50800</xdr:colOff>
      <xdr:row>97</xdr:row>
      <xdr:rowOff>149968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681768"/>
          <a:ext cx="889000" cy="9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128632</xdr:rowOff>
    </xdr:from>
    <xdr:to>
      <xdr:col>76</xdr:col>
      <xdr:colOff>114300</xdr:colOff>
      <xdr:row>97</xdr:row>
      <xdr:rowOff>149968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5928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128632</xdr:rowOff>
    </xdr:from>
    <xdr:to>
      <xdr:col>71</xdr:col>
      <xdr:colOff>177800</xdr:colOff>
      <xdr:row>97</xdr:row>
      <xdr:rowOff>153721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59282"/>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83090</xdr:rowOff>
    </xdr:from>
    <xdr:to>
      <xdr:col>85</xdr:col>
      <xdr:colOff>177800</xdr:colOff>
      <xdr:row>98</xdr:row>
      <xdr:rowOff>13240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169467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318</xdr:rowOff>
    </xdr:from>
    <xdr:to>
      <xdr:col>81</xdr:col>
      <xdr:colOff>101600</xdr:colOff>
      <xdr:row>97</xdr:row>
      <xdr:rowOff>101918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93045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99168</xdr:rowOff>
    </xdr:from>
    <xdr:to>
      <xdr:col>76</xdr:col>
      <xdr:colOff>165100</xdr:colOff>
      <xdr:row>98</xdr:row>
      <xdr:rowOff>29318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20445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8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77832</xdr:rowOff>
    </xdr:from>
    <xdr:to>
      <xdr:col>72</xdr:col>
      <xdr:colOff>38100</xdr:colOff>
      <xdr:row>98</xdr:row>
      <xdr:rowOff>7982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170559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8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102921</xdr:rowOff>
    </xdr:from>
    <xdr:to>
      <xdr:col>67</xdr:col>
      <xdr:colOff>101600</xdr:colOff>
      <xdr:row>98</xdr:row>
      <xdr:rowOff>33071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24198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8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6929</xdr:rowOff>
    </xdr:from>
    <xdr:to>
      <xdr:col>116</xdr:col>
      <xdr:colOff>63500</xdr:colOff>
      <xdr:row>57</xdr:row>
      <xdr:rowOff>8849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779579"/>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3180</xdr:rowOff>
    </xdr:from>
    <xdr:to>
      <xdr:col>111</xdr:col>
      <xdr:colOff>177800</xdr:colOff>
      <xdr:row>57</xdr:row>
      <xdr:rowOff>6929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77583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xdr:rowOff>
    </xdr:from>
    <xdr:to>
      <xdr:col>107</xdr:col>
      <xdr:colOff>50800</xdr:colOff>
      <xdr:row>57</xdr:row>
      <xdr:rowOff>3180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77281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167040</xdr:rowOff>
    </xdr:from>
    <xdr:to>
      <xdr:col>102</xdr:col>
      <xdr:colOff>114300</xdr:colOff>
      <xdr:row>57</xdr:row>
      <xdr:rowOff>163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76824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129499</xdr:rowOff>
    </xdr:from>
    <xdr:to>
      <xdr:col>116</xdr:col>
      <xdr:colOff>114300</xdr:colOff>
      <xdr:row>57</xdr:row>
      <xdr:rowOff>59649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152376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58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127579</xdr:rowOff>
    </xdr:from>
    <xdr:to>
      <xdr:col>112</xdr:col>
      <xdr:colOff>38100</xdr:colOff>
      <xdr:row>57</xdr:row>
      <xdr:rowOff>57729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74256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50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123830</xdr:rowOff>
    </xdr:from>
    <xdr:to>
      <xdr:col>107</xdr:col>
      <xdr:colOff>101600</xdr:colOff>
      <xdr:row>57</xdr:row>
      <xdr:rowOff>53980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70507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5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120813</xdr:rowOff>
    </xdr:from>
    <xdr:to>
      <xdr:col>102</xdr:col>
      <xdr:colOff>165100</xdr:colOff>
      <xdr:row>57</xdr:row>
      <xdr:rowOff>50963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67490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4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116240</xdr:rowOff>
    </xdr:from>
    <xdr:to>
      <xdr:col>98</xdr:col>
      <xdr:colOff>38100</xdr:colOff>
      <xdr:row>57</xdr:row>
      <xdr:rowOff>46390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7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62917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49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141795</xdr:rowOff>
    </xdr:from>
    <xdr:to>
      <xdr:col>116</xdr:col>
      <xdr:colOff>63500</xdr:colOff>
      <xdr:row>75</xdr:row>
      <xdr:rowOff>8160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829095"/>
          <a:ext cx="838200" cy="3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141795</xdr:rowOff>
    </xdr:from>
    <xdr:to>
      <xdr:col>111</xdr:col>
      <xdr:colOff>177800</xdr:colOff>
      <xdr:row>74</xdr:row>
      <xdr:rowOff>147225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2909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43688</xdr:rowOff>
    </xdr:from>
    <xdr:to>
      <xdr:col>107</xdr:col>
      <xdr:colOff>50800</xdr:colOff>
      <xdr:row>74</xdr:row>
      <xdr:rowOff>147225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730988"/>
          <a:ext cx="889000" cy="10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127889</xdr:rowOff>
    </xdr:from>
    <xdr:to>
      <xdr:col>102</xdr:col>
      <xdr:colOff>114300</xdr:colOff>
      <xdr:row>74</xdr:row>
      <xdr:rowOff>43688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64373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128810</xdr:rowOff>
    </xdr:from>
    <xdr:to>
      <xdr:col>116</xdr:col>
      <xdr:colOff>114300</xdr:colOff>
      <xdr:row>75</xdr:row>
      <xdr:rowOff>58960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151687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90995</xdr:rowOff>
    </xdr:from>
    <xdr:to>
      <xdr:col>112</xdr:col>
      <xdr:colOff>38100</xdr:colOff>
      <xdr:row>75</xdr:row>
      <xdr:rowOff>21145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37672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96425</xdr:rowOff>
    </xdr:from>
    <xdr:to>
      <xdr:col>107</xdr:col>
      <xdr:colOff>101600</xdr:colOff>
      <xdr:row>75</xdr:row>
      <xdr:rowOff>26575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7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43102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164338</xdr:rowOff>
    </xdr:from>
    <xdr:to>
      <xdr:col>102</xdr:col>
      <xdr:colOff>165100</xdr:colOff>
      <xdr:row>74</xdr:row>
      <xdr:rowOff>94488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111015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77089</xdr:rowOff>
    </xdr:from>
    <xdr:to>
      <xdr:col>98</xdr:col>
      <xdr:colOff>38100</xdr:colOff>
      <xdr:row>74</xdr:row>
      <xdr:rowOff>7239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5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23766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83,318</a:t>
          </a:r>
          <a:r>
            <a:rPr kumimoji="1" lang="ja-JP" altLang="en-US" sz="1300">
              <a:latin typeface="ＭＳ Ｐゴシック" panose="020B0600070205080204" pitchFamily="50" charset="-128"/>
              <a:ea typeface="ＭＳ Ｐゴシック" panose="020B0600070205080204" pitchFamily="50" charset="-128"/>
            </a:rPr>
            <a:t>円で、システム更新経費などの減があったものの、プレミアム付商品券事業の実施などにより、前年度と比較して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5,013</a:t>
          </a:r>
          <a:r>
            <a:rPr kumimoji="1" lang="ja-JP" altLang="en-US" sz="1300">
              <a:latin typeface="ＭＳ Ｐゴシック" panose="020B0600070205080204" pitchFamily="50" charset="-128"/>
              <a:ea typeface="ＭＳ Ｐゴシック" panose="020B0600070205080204" pitchFamily="50" charset="-128"/>
            </a:rPr>
            <a:t>円の増となった。扶助費は住民一人当たり</a:t>
          </a:r>
          <a:r>
            <a:rPr kumimoji="1" lang="en-US" altLang="ja-JP" sz="1300">
              <a:latin typeface="ＭＳ Ｐゴシック" panose="020B0600070205080204" pitchFamily="50" charset="-128"/>
              <a:ea typeface="ＭＳ Ｐゴシック" panose="020B0600070205080204" pitchFamily="50" charset="-128"/>
            </a:rPr>
            <a:t>143,798</a:t>
          </a:r>
          <a:r>
            <a:rPr kumimoji="1" lang="ja-JP" altLang="en-US" sz="1300">
              <a:latin typeface="ＭＳ Ｐゴシック" panose="020B0600070205080204" pitchFamily="50" charset="-128"/>
              <a:ea typeface="ＭＳ Ｐゴシック" panose="020B0600070205080204" pitchFamily="50" charset="-128"/>
            </a:rPr>
            <a:t>円で、幼児教育・保育無償化に伴う給付費の増や私立保育所の新規開設などにより、前年度と比較して</a:t>
          </a:r>
          <a:r>
            <a:rPr kumimoji="1" lang="en-US" altLang="ja-JP" sz="1300">
              <a:latin typeface="ＭＳ Ｐゴシック" panose="020B0600070205080204" pitchFamily="50" charset="-128"/>
              <a:ea typeface="ＭＳ Ｐゴシック" panose="020B0600070205080204" pitchFamily="50" charset="-128"/>
            </a:rPr>
            <a:t>4,725</a:t>
          </a:r>
          <a:r>
            <a:rPr kumimoji="1" lang="ja-JP" altLang="en-US" sz="1300">
              <a:latin typeface="ＭＳ Ｐゴシック" panose="020B0600070205080204" pitchFamily="50" charset="-128"/>
              <a:ea typeface="ＭＳ Ｐゴシック" panose="020B0600070205080204" pitchFamily="50" charset="-128"/>
            </a:rPr>
            <a:t>円の増となった。普通建設事業費は住民一人当たり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29,453</a:t>
          </a:r>
          <a:r>
            <a:rPr kumimoji="1" lang="ja-JP" altLang="en-US" sz="1300">
              <a:latin typeface="ＭＳ Ｐゴシック" panose="020B0600070205080204" pitchFamily="50" charset="-128"/>
              <a:ea typeface="ＭＳ Ｐゴシック" panose="020B0600070205080204" pitchFamily="50" charset="-128"/>
            </a:rPr>
            <a:t>円で、西新宿五丁目北地区の防災街区整備事業助成や児童相談所一時保護所の建設などにより、前年度と比較して</a:t>
          </a:r>
          <a:r>
            <a:rPr kumimoji="1" lang="en-US" altLang="ja-JP" sz="1300">
              <a:latin typeface="ＭＳ Ｐゴシック" panose="020B0600070205080204" pitchFamily="50" charset="-128"/>
              <a:ea typeface="ＭＳ Ｐゴシック" panose="020B0600070205080204" pitchFamily="50" charset="-128"/>
            </a:rPr>
            <a:t>3,529</a:t>
          </a:r>
          <a:r>
            <a:rPr kumimoji="1" lang="ja-JP" altLang="en-US" sz="1300">
              <a:latin typeface="ＭＳ Ｐゴシック" panose="020B0600070205080204" pitchFamily="50" charset="-128"/>
              <a:ea typeface="ＭＳ Ｐゴシック" panose="020B0600070205080204" pitchFamily="50" charset="-128"/>
            </a:rPr>
            <a:t>円の増となった。なお、災害復旧事業費は、平成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号の影響で損壊した防球ネットの整備終了により、皆減となっている。</a:t>
          </a:r>
        </a:p>
        <a:p>
          <a:r>
            <a:rPr kumimoji="1" lang="ja-JP" altLang="en-US" sz="1300">
              <a:latin typeface="ＭＳ Ｐゴシック" panose="020B0600070205080204" pitchFamily="50" charset="-128"/>
              <a:ea typeface="ＭＳ Ｐゴシック" panose="020B0600070205080204" pitchFamily="50" charset="-128"/>
            </a:rPr>
            <a:t>　引き続き、障害者への自立支援給付費や委託保育費など社会保障関係費の増加が見込まれるため、将来的な財政収支見通しの中で、定員適正化計画の推進や、行政評価に基づく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サイクルによる事務事業の見直しにより、義務的経費の抑制に努めるとともに、財政の柔軟性を確保していく。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149034</xdr:rowOff>
    </xdr:from>
    <xdr:to>
      <xdr:col>24</xdr:col>
      <xdr:colOff>63500</xdr:colOff>
      <xdr:row>36</xdr:row>
      <xdr:rowOff>152464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2123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138747</xdr:rowOff>
    </xdr:from>
    <xdr:to>
      <xdr:col>19</xdr:col>
      <xdr:colOff>177800</xdr:colOff>
      <xdr:row>36</xdr:row>
      <xdr:rowOff>149034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094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130366</xdr:rowOff>
    </xdr:from>
    <xdr:to>
      <xdr:col>15</xdr:col>
      <xdr:colOff>50800</xdr:colOff>
      <xdr:row>36</xdr:row>
      <xdr:rowOff>138747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256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97409</xdr:rowOff>
    </xdr:from>
    <xdr:to>
      <xdr:col>10</xdr:col>
      <xdr:colOff>114300</xdr:colOff>
      <xdr:row>36</xdr:row>
      <xdr:rowOff>130366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69609"/>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101664</xdr:rowOff>
    </xdr:from>
    <xdr:to>
      <xdr:col>24</xdr:col>
      <xdr:colOff>114300</xdr:colOff>
      <xdr:row>37</xdr:row>
      <xdr:rowOff>31814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124541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98234</xdr:rowOff>
    </xdr:from>
    <xdr:to>
      <xdr:col>20</xdr:col>
      <xdr:colOff>38100</xdr:colOff>
      <xdr:row>37</xdr:row>
      <xdr:rowOff>28384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44911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87947</xdr:rowOff>
    </xdr:from>
    <xdr:to>
      <xdr:col>15</xdr:col>
      <xdr:colOff>101600</xdr:colOff>
      <xdr:row>37</xdr:row>
      <xdr:rowOff>18097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34624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79566</xdr:rowOff>
    </xdr:from>
    <xdr:to>
      <xdr:col>10</xdr:col>
      <xdr:colOff>165100</xdr:colOff>
      <xdr:row>37</xdr:row>
      <xdr:rowOff>9716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26243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46609</xdr:rowOff>
    </xdr:from>
    <xdr:to>
      <xdr:col>6</xdr:col>
      <xdr:colOff>38100</xdr:colOff>
      <xdr:row>36</xdr:row>
      <xdr:rowOff>148209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164736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151413</xdr:rowOff>
    </xdr:from>
    <xdr:to>
      <xdr:col>24</xdr:col>
      <xdr:colOff>63500</xdr:colOff>
      <xdr:row>57</xdr:row>
      <xdr:rowOff>166337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4063"/>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151413</xdr:rowOff>
    </xdr:from>
    <xdr:to>
      <xdr:col>19</xdr:col>
      <xdr:colOff>177800</xdr:colOff>
      <xdr:row>58</xdr:row>
      <xdr:rowOff>25063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4063"/>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18379</xdr:rowOff>
    </xdr:from>
    <xdr:to>
      <xdr:col>15</xdr:col>
      <xdr:colOff>50800</xdr:colOff>
      <xdr:row>58</xdr:row>
      <xdr:rowOff>25063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2479"/>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129827</xdr:rowOff>
    </xdr:from>
    <xdr:to>
      <xdr:col>10</xdr:col>
      <xdr:colOff>114300</xdr:colOff>
      <xdr:row>58</xdr:row>
      <xdr:rowOff>18379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2477"/>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115537</xdr:rowOff>
    </xdr:from>
    <xdr:to>
      <xdr:col>24</xdr:col>
      <xdr:colOff>114300</xdr:colOff>
      <xdr:row>58</xdr:row>
      <xdr:rowOff>45687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138414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100613</xdr:rowOff>
    </xdr:from>
    <xdr:to>
      <xdr:col>20</xdr:col>
      <xdr:colOff>38100</xdr:colOff>
      <xdr:row>58</xdr:row>
      <xdr:rowOff>30763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145713</xdr:rowOff>
    </xdr:from>
    <xdr:to>
      <xdr:col>15</xdr:col>
      <xdr:colOff>101600</xdr:colOff>
      <xdr:row>58</xdr:row>
      <xdr:rowOff>75863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92390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139029</xdr:rowOff>
    </xdr:from>
    <xdr:to>
      <xdr:col>10</xdr:col>
      <xdr:colOff>165100</xdr:colOff>
      <xdr:row>58</xdr:row>
      <xdr:rowOff>69179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85706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79027</xdr:rowOff>
    </xdr:from>
    <xdr:to>
      <xdr:col>6</xdr:col>
      <xdr:colOff>38100</xdr:colOff>
      <xdr:row>58</xdr:row>
      <xdr:rowOff>9177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107962</xdr:rowOff>
    </xdr:from>
    <xdr:to>
      <xdr:col>24</xdr:col>
      <xdr:colOff>63500</xdr:colOff>
      <xdr:row>75</xdr:row>
      <xdr:rowOff>136563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6712"/>
          <a:ext cx="8382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125743</xdr:rowOff>
    </xdr:from>
    <xdr:to>
      <xdr:col>19</xdr:col>
      <xdr:colOff>177800</xdr:colOff>
      <xdr:row>75</xdr:row>
      <xdr:rowOff>136563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84493"/>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125743</xdr:rowOff>
    </xdr:from>
    <xdr:to>
      <xdr:col>15</xdr:col>
      <xdr:colOff>50800</xdr:colOff>
      <xdr:row>76</xdr:row>
      <xdr:rowOff>13500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4493"/>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13500</xdr:rowOff>
    </xdr:from>
    <xdr:to>
      <xdr:col>10</xdr:col>
      <xdr:colOff>114300</xdr:colOff>
      <xdr:row>76</xdr:row>
      <xdr:rowOff>20104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43700"/>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57162</xdr:rowOff>
    </xdr:from>
    <xdr:to>
      <xdr:col>24</xdr:col>
      <xdr:colOff>114300</xdr:colOff>
      <xdr:row>75</xdr:row>
      <xdr:rowOff>158762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80039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6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85763</xdr:rowOff>
    </xdr:from>
    <xdr:to>
      <xdr:col>20</xdr:col>
      <xdr:colOff>38100</xdr:colOff>
      <xdr:row>76</xdr:row>
      <xdr:rowOff>15912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74943</xdr:rowOff>
    </xdr:from>
    <xdr:to>
      <xdr:col>15</xdr:col>
      <xdr:colOff>101600</xdr:colOff>
      <xdr:row>76</xdr:row>
      <xdr:rowOff>5093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21620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134150</xdr:rowOff>
    </xdr:from>
    <xdr:to>
      <xdr:col>10</xdr:col>
      <xdr:colOff>165100</xdr:colOff>
      <xdr:row>76</xdr:row>
      <xdr:rowOff>64300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80827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6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140754</xdr:rowOff>
    </xdr:from>
    <xdr:to>
      <xdr:col>6</xdr:col>
      <xdr:colOff>38100</xdr:colOff>
      <xdr:row>76</xdr:row>
      <xdr:rowOff>70904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87431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7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384</xdr:rowOff>
    </xdr:from>
    <xdr:to>
      <xdr:col>24</xdr:col>
      <xdr:colOff>63500</xdr:colOff>
      <xdr:row>96</xdr:row>
      <xdr:rowOff>45189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5958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33629</xdr:rowOff>
    </xdr:from>
    <xdr:to>
      <xdr:col>19</xdr:col>
      <xdr:colOff>177800</xdr:colOff>
      <xdr:row>96</xdr:row>
      <xdr:rowOff>45189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9282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33629</xdr:rowOff>
    </xdr:from>
    <xdr:to>
      <xdr:col>15</xdr:col>
      <xdr:colOff>50800</xdr:colOff>
      <xdr:row>96</xdr:row>
      <xdr:rowOff>45679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92829"/>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27327</xdr:rowOff>
    </xdr:from>
    <xdr:to>
      <xdr:col>10</xdr:col>
      <xdr:colOff>114300</xdr:colOff>
      <xdr:row>96</xdr:row>
      <xdr:rowOff>45679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86527"/>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121034</xdr:rowOff>
    </xdr:from>
    <xdr:to>
      <xdr:col>24</xdr:col>
      <xdr:colOff>114300</xdr:colOff>
      <xdr:row>96</xdr:row>
      <xdr:rowOff>51184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143911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165839</xdr:rowOff>
    </xdr:from>
    <xdr:to>
      <xdr:col>20</xdr:col>
      <xdr:colOff>38100</xdr:colOff>
      <xdr:row>96</xdr:row>
      <xdr:rowOff>95989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154279</xdr:rowOff>
    </xdr:from>
    <xdr:to>
      <xdr:col>15</xdr:col>
      <xdr:colOff>101600</xdr:colOff>
      <xdr:row>96</xdr:row>
      <xdr:rowOff>84429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166329</xdr:rowOff>
    </xdr:from>
    <xdr:to>
      <xdr:col>10</xdr:col>
      <xdr:colOff>165100</xdr:colOff>
      <xdr:row>96</xdr:row>
      <xdr:rowOff>96479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113006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2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147977</xdr:rowOff>
    </xdr:from>
    <xdr:to>
      <xdr:col>6</xdr:col>
      <xdr:colOff>38100</xdr:colOff>
      <xdr:row>96</xdr:row>
      <xdr:rowOff>78127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94654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1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154178</xdr:rowOff>
    </xdr:from>
    <xdr:to>
      <xdr:col>55</xdr:col>
      <xdr:colOff>0</xdr:colOff>
      <xdr:row>32</xdr:row>
      <xdr:rowOff>39497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469128"/>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39497</xdr:rowOff>
    </xdr:from>
    <xdr:to>
      <xdr:col>50</xdr:col>
      <xdr:colOff>114300</xdr:colOff>
      <xdr:row>32</xdr:row>
      <xdr:rowOff>40259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5258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40259</xdr:rowOff>
    </xdr:from>
    <xdr:to>
      <xdr:col>45</xdr:col>
      <xdr:colOff>177800</xdr:colOff>
      <xdr:row>32</xdr:row>
      <xdr:rowOff>96266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526659"/>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96266</xdr:rowOff>
    </xdr:from>
    <xdr:to>
      <xdr:col>41</xdr:col>
      <xdr:colOff>50800</xdr:colOff>
      <xdr:row>33</xdr:row>
      <xdr:rowOff>36830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58266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103378</xdr:rowOff>
    </xdr:from>
    <xdr:to>
      <xdr:col>55</xdr:col>
      <xdr:colOff>50800</xdr:colOff>
      <xdr:row>32</xdr:row>
      <xdr:rowOff>33528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56405</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3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160147</xdr:rowOff>
    </xdr:from>
    <xdr:to>
      <xdr:col>50</xdr:col>
      <xdr:colOff>165100</xdr:colOff>
      <xdr:row>32</xdr:row>
      <xdr:rowOff>90297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106824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160909</xdr:rowOff>
    </xdr:from>
    <xdr:to>
      <xdr:col>46</xdr:col>
      <xdr:colOff>38100</xdr:colOff>
      <xdr:row>32</xdr:row>
      <xdr:rowOff>91059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4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107586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25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45466</xdr:rowOff>
    </xdr:from>
    <xdr:to>
      <xdr:col>41</xdr:col>
      <xdr:colOff>101600</xdr:colOff>
      <xdr:row>32</xdr:row>
      <xdr:rowOff>147066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163593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157480</xdr:rowOff>
    </xdr:from>
    <xdr:to>
      <xdr:col>36</xdr:col>
      <xdr:colOff>165100</xdr:colOff>
      <xdr:row>33</xdr:row>
      <xdr:rowOff>87630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104157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150856</xdr:rowOff>
    </xdr:from>
    <xdr:to>
      <xdr:col>55</xdr:col>
      <xdr:colOff>0</xdr:colOff>
      <xdr:row>77</xdr:row>
      <xdr:rowOff>35367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81056"/>
          <a:ext cx="8382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35184</xdr:rowOff>
    </xdr:from>
    <xdr:to>
      <xdr:col>50</xdr:col>
      <xdr:colOff>114300</xdr:colOff>
      <xdr:row>77</xdr:row>
      <xdr:rowOff>35367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6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33584</xdr:rowOff>
    </xdr:from>
    <xdr:to>
      <xdr:col>45</xdr:col>
      <xdr:colOff>177800</xdr:colOff>
      <xdr:row>77</xdr:row>
      <xdr:rowOff>35184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352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20554</xdr:rowOff>
    </xdr:from>
    <xdr:to>
      <xdr:col>41</xdr:col>
      <xdr:colOff>50800</xdr:colOff>
      <xdr:row>77</xdr:row>
      <xdr:rowOff>33584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2220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100056</xdr:rowOff>
    </xdr:from>
    <xdr:to>
      <xdr:col>55</xdr:col>
      <xdr:colOff>50800</xdr:colOff>
      <xdr:row>77</xdr:row>
      <xdr:rowOff>30206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122933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156017</xdr:rowOff>
    </xdr:from>
    <xdr:to>
      <xdr:col>50</xdr:col>
      <xdr:colOff>165100</xdr:colOff>
      <xdr:row>77</xdr:row>
      <xdr:rowOff>86167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77294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155834</xdr:rowOff>
    </xdr:from>
    <xdr:to>
      <xdr:col>46</xdr:col>
      <xdr:colOff>38100</xdr:colOff>
      <xdr:row>77</xdr:row>
      <xdr:rowOff>85984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102511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29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154234</xdr:rowOff>
    </xdr:from>
    <xdr:to>
      <xdr:col>41</xdr:col>
      <xdr:colOff>101600</xdr:colOff>
      <xdr:row>77</xdr:row>
      <xdr:rowOff>84384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100911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141204</xdr:rowOff>
    </xdr:from>
    <xdr:to>
      <xdr:col>36</xdr:col>
      <xdr:colOff>165100</xdr:colOff>
      <xdr:row>77</xdr:row>
      <xdr:rowOff>71354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55694</xdr:rowOff>
    </xdr:from>
    <xdr:to>
      <xdr:col>55</xdr:col>
      <xdr:colOff>0</xdr:colOff>
      <xdr:row>97</xdr:row>
      <xdr:rowOff>117004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86344"/>
          <a:ext cx="8382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117004</xdr:rowOff>
    </xdr:from>
    <xdr:to>
      <xdr:col>50</xdr:col>
      <xdr:colOff>114300</xdr:colOff>
      <xdr:row>97</xdr:row>
      <xdr:rowOff>148126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47654"/>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107544</xdr:rowOff>
    </xdr:from>
    <xdr:to>
      <xdr:col>45</xdr:col>
      <xdr:colOff>177800</xdr:colOff>
      <xdr:row>97</xdr:row>
      <xdr:rowOff>148126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38194"/>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44134</xdr:rowOff>
    </xdr:from>
    <xdr:to>
      <xdr:col>41</xdr:col>
      <xdr:colOff>50800</xdr:colOff>
      <xdr:row>97</xdr:row>
      <xdr:rowOff>107544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74784"/>
          <a:ext cx="889000"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4894</xdr:rowOff>
    </xdr:from>
    <xdr:to>
      <xdr:col>55</xdr:col>
      <xdr:colOff>50800</xdr:colOff>
      <xdr:row>97</xdr:row>
      <xdr:rowOff>106494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154771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1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66204</xdr:rowOff>
    </xdr:from>
    <xdr:to>
      <xdr:col>50</xdr:col>
      <xdr:colOff>165100</xdr:colOff>
      <xdr:row>97</xdr:row>
      <xdr:rowOff>167804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158931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97326</xdr:rowOff>
    </xdr:from>
    <xdr:to>
      <xdr:col>46</xdr:col>
      <xdr:colOff>38100</xdr:colOff>
      <xdr:row>98</xdr:row>
      <xdr:rowOff>27476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18603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56744</xdr:rowOff>
    </xdr:from>
    <xdr:to>
      <xdr:col>41</xdr:col>
      <xdr:colOff>101600</xdr:colOff>
      <xdr:row>97</xdr:row>
      <xdr:rowOff>158344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149471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164784</xdr:rowOff>
    </xdr:from>
    <xdr:to>
      <xdr:col>36</xdr:col>
      <xdr:colOff>165100</xdr:colOff>
      <xdr:row>97</xdr:row>
      <xdr:rowOff>94934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111461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136696</xdr:rowOff>
    </xdr:from>
    <xdr:to>
      <xdr:col>85</xdr:col>
      <xdr:colOff>127000</xdr:colOff>
      <xdr:row>38</xdr:row>
      <xdr:rowOff>148060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51796"/>
          <a:ext cx="8382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117330</xdr:rowOff>
    </xdr:from>
    <xdr:to>
      <xdr:col>81</xdr:col>
      <xdr:colOff>50800</xdr:colOff>
      <xdr:row>38</xdr:row>
      <xdr:rowOff>136696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32430"/>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117330</xdr:rowOff>
    </xdr:from>
    <xdr:to>
      <xdr:col>76</xdr:col>
      <xdr:colOff>114300</xdr:colOff>
      <xdr:row>38</xdr:row>
      <xdr:rowOff>138067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32430"/>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138067</xdr:rowOff>
    </xdr:from>
    <xdr:to>
      <xdr:col>71</xdr:col>
      <xdr:colOff>177800</xdr:colOff>
      <xdr:row>38</xdr:row>
      <xdr:rowOff>156878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53167"/>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97260</xdr:rowOff>
    </xdr:from>
    <xdr:to>
      <xdr:col>85</xdr:col>
      <xdr:colOff>177800</xdr:colOff>
      <xdr:row>39</xdr:row>
      <xdr:rowOff>27410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29640</xdr:rowOff>
    </xdr:from>
    <xdr:ext cx="469744"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4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85896</xdr:rowOff>
    </xdr:from>
    <xdr:to>
      <xdr:col>81</xdr:col>
      <xdr:colOff>101600</xdr:colOff>
      <xdr:row>39</xdr:row>
      <xdr:rowOff>16046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32573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46428" y="63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66530</xdr:rowOff>
    </xdr:from>
    <xdr:to>
      <xdr:col>76</xdr:col>
      <xdr:colOff>165100</xdr:colOff>
      <xdr:row>38</xdr:row>
      <xdr:rowOff>168130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13207</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57428" y="635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87267</xdr:rowOff>
    </xdr:from>
    <xdr:to>
      <xdr:col>72</xdr:col>
      <xdr:colOff>38100</xdr:colOff>
      <xdr:row>39</xdr:row>
      <xdr:rowOff>17417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33944</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3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106078</xdr:rowOff>
    </xdr:from>
    <xdr:to>
      <xdr:col>67</xdr:col>
      <xdr:colOff>101600</xdr:colOff>
      <xdr:row>39</xdr:row>
      <xdr:rowOff>36228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52755</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39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133299</xdr:rowOff>
    </xdr:from>
    <xdr:to>
      <xdr:col>85</xdr:col>
      <xdr:colOff>127000</xdr:colOff>
      <xdr:row>59</xdr:row>
      <xdr:rowOff>135226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248849"/>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119567</xdr:rowOff>
    </xdr:from>
    <xdr:to>
      <xdr:col>81</xdr:col>
      <xdr:colOff>50800</xdr:colOff>
      <xdr:row>59</xdr:row>
      <xdr:rowOff>135226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23511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25759</xdr:rowOff>
    </xdr:from>
    <xdr:to>
      <xdr:col>76</xdr:col>
      <xdr:colOff>114300</xdr:colOff>
      <xdr:row>59</xdr:row>
      <xdr:rowOff>119567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141309"/>
          <a:ext cx="889000" cy="9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25759</xdr:rowOff>
    </xdr:from>
    <xdr:to>
      <xdr:col>71</xdr:col>
      <xdr:colOff>177800</xdr:colOff>
      <xdr:row>59</xdr:row>
      <xdr:rowOff>115893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141309"/>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82499</xdr:rowOff>
    </xdr:from>
    <xdr:to>
      <xdr:col>85</xdr:col>
      <xdr:colOff>177800</xdr:colOff>
      <xdr:row>60</xdr:row>
      <xdr:rowOff>12649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1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168876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84426</xdr:rowOff>
    </xdr:from>
    <xdr:to>
      <xdr:col>81</xdr:col>
      <xdr:colOff>101600</xdr:colOff>
      <xdr:row>60</xdr:row>
      <xdr:rowOff>14576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1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5703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2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68767</xdr:rowOff>
    </xdr:from>
    <xdr:to>
      <xdr:col>76</xdr:col>
      <xdr:colOff>165100</xdr:colOff>
      <xdr:row>59</xdr:row>
      <xdr:rowOff>170367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1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161494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2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146409</xdr:rowOff>
    </xdr:from>
    <xdr:to>
      <xdr:col>72</xdr:col>
      <xdr:colOff>38100</xdr:colOff>
      <xdr:row>59</xdr:row>
      <xdr:rowOff>76559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67686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65093</xdr:rowOff>
    </xdr:from>
    <xdr:to>
      <xdr:col>67</xdr:col>
      <xdr:colOff>101600</xdr:colOff>
      <xdr:row>59</xdr:row>
      <xdr:rowOff>166693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1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157820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2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147864</xdr:rowOff>
    </xdr:from>
    <xdr:to>
      <xdr:col>85</xdr:col>
      <xdr:colOff>127000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3495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147864</xdr:rowOff>
    </xdr:from>
    <xdr:to>
      <xdr:col>81</xdr:col>
      <xdr:colOff>50800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3495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127743</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672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97064</xdr:rowOff>
    </xdr:from>
    <xdr:to>
      <xdr:col>81</xdr:col>
      <xdr:colOff>101600</xdr:colOff>
      <xdr:row>78</xdr:row>
      <xdr:rowOff>27214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76</xdr:row>
      <xdr:rowOff>43741</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073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61061</xdr:rowOff>
    </xdr:from>
    <xdr:to>
      <xdr:col>85</xdr:col>
      <xdr:colOff>127000</xdr:colOff>
      <xdr:row>96</xdr:row>
      <xdr:rowOff>109296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20261"/>
          <a:ext cx="8382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54508</xdr:rowOff>
    </xdr:from>
    <xdr:to>
      <xdr:col>81</xdr:col>
      <xdr:colOff>50800</xdr:colOff>
      <xdr:row>96</xdr:row>
      <xdr:rowOff>109296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13708"/>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79045</xdr:rowOff>
    </xdr:from>
    <xdr:to>
      <xdr:col>76</xdr:col>
      <xdr:colOff>114300</xdr:colOff>
      <xdr:row>96</xdr:row>
      <xdr:rowOff>54508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66795"/>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79045</xdr:rowOff>
    </xdr:from>
    <xdr:to>
      <xdr:col>71</xdr:col>
      <xdr:colOff>177800</xdr:colOff>
      <xdr:row>96</xdr:row>
      <xdr:rowOff>5817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66795"/>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10261</xdr:rowOff>
    </xdr:from>
    <xdr:to>
      <xdr:col>85</xdr:col>
      <xdr:colOff>177800</xdr:colOff>
      <xdr:row>96</xdr:row>
      <xdr:rowOff>111861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160138</xdr:rowOff>
    </xdr:from>
    <xdr:ext cx="469744"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4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58496</xdr:rowOff>
    </xdr:from>
    <xdr:to>
      <xdr:col>81</xdr:col>
      <xdr:colOff>101600</xdr:colOff>
      <xdr:row>96</xdr:row>
      <xdr:rowOff>160096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151223</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46428" y="1661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3708</xdr:rowOff>
    </xdr:from>
    <xdr:to>
      <xdr:col>76</xdr:col>
      <xdr:colOff>165100</xdr:colOff>
      <xdr:row>96</xdr:row>
      <xdr:rowOff>105308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96435</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57428" y="165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28245</xdr:rowOff>
    </xdr:from>
    <xdr:to>
      <xdr:col>72</xdr:col>
      <xdr:colOff>38100</xdr:colOff>
      <xdr:row>95</xdr:row>
      <xdr:rowOff>129845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146372</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68428" y="1609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126467</xdr:rowOff>
    </xdr:from>
    <xdr:to>
      <xdr:col>67</xdr:col>
      <xdr:colOff>101600</xdr:colOff>
      <xdr:row>96</xdr:row>
      <xdr:rowOff>56617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47744</xdr:rowOff>
    </xdr:from>
    <xdr:ext cx="469744"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79428" y="165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228,999</a:t>
          </a:r>
          <a:r>
            <a:rPr kumimoji="1" lang="ja-JP" altLang="en-US" sz="1300">
              <a:latin typeface="ＭＳ Ｐゴシック" panose="020B0600070205080204" pitchFamily="50" charset="-128"/>
              <a:ea typeface="ＭＳ Ｐゴシック" panose="020B0600070205080204" pitchFamily="50" charset="-128"/>
            </a:rPr>
            <a:t>円で、幼児教育・保育無償化に伴う給付費の増や私立保育所の新規開設、障害者への自立支援給付費の増などにより、前年度と比較して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2,252</a:t>
          </a:r>
          <a:r>
            <a:rPr kumimoji="1" lang="ja-JP" altLang="en-US" sz="1300">
              <a:latin typeface="ＭＳ Ｐゴシック" panose="020B0600070205080204" pitchFamily="50" charset="-128"/>
              <a:ea typeface="ＭＳ Ｐゴシック" panose="020B0600070205080204" pitchFamily="50" charset="-128"/>
            </a:rPr>
            <a:t>円の増となった。商工費は住民一人当たり</a:t>
          </a:r>
          <a:r>
            <a:rPr kumimoji="1" lang="en-US" altLang="ja-JP" sz="1300">
              <a:latin typeface="ＭＳ Ｐゴシック" panose="020B0600070205080204" pitchFamily="50" charset="-128"/>
              <a:ea typeface="ＭＳ Ｐゴシック" panose="020B0600070205080204" pitchFamily="50" charset="-128"/>
            </a:rPr>
            <a:t>7,256</a:t>
          </a:r>
          <a:r>
            <a:rPr kumimoji="1" lang="ja-JP" altLang="en-US" sz="1300">
              <a:latin typeface="ＭＳ Ｐゴシック" panose="020B0600070205080204" pitchFamily="50" charset="-128"/>
              <a:ea typeface="ＭＳ Ｐゴシック" panose="020B0600070205080204" pitchFamily="50" charset="-128"/>
            </a:rPr>
            <a:t>円で、プレミアム付商品券事業の実施などにより、前年度と比較して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1,224</a:t>
          </a:r>
          <a:r>
            <a:rPr kumimoji="1" lang="ja-JP" altLang="en-US" sz="1300">
              <a:latin typeface="ＭＳ Ｐゴシック" panose="020B0600070205080204" pitchFamily="50" charset="-128"/>
              <a:ea typeface="ＭＳ Ｐゴシック" panose="020B0600070205080204" pitchFamily="50" charset="-128"/>
            </a:rPr>
            <a:t>円の増となった。土木費は住民一人当たり</a:t>
          </a:r>
          <a:r>
            <a:rPr kumimoji="1" lang="en-US" altLang="ja-JP" sz="1300">
              <a:latin typeface="ＭＳ Ｐゴシック" panose="020B0600070205080204" pitchFamily="50" charset="-128"/>
              <a:ea typeface="ＭＳ Ｐゴシック" panose="020B0600070205080204" pitchFamily="50" charset="-128"/>
            </a:rPr>
            <a:t>35,467</a:t>
          </a:r>
          <a:r>
            <a:rPr kumimoji="1" lang="ja-JP" altLang="en-US" sz="1300">
              <a:latin typeface="ＭＳ Ｐゴシック" panose="020B0600070205080204" pitchFamily="50" charset="-128"/>
              <a:ea typeface="ＭＳ Ｐゴシック" panose="020B0600070205080204" pitchFamily="50" charset="-128"/>
            </a:rPr>
            <a:t>円で、道路改良工事や西新宿五丁目北地区の防災街区整備事業助成などにより、前年度と比較して</a:t>
          </a:r>
          <a:r>
            <a:rPr kumimoji="1" lang="en-US" altLang="ja-JP" sz="1300">
              <a:latin typeface="ＭＳ Ｐゴシック" panose="020B0600070205080204" pitchFamily="50" charset="-128"/>
              <a:ea typeface="ＭＳ Ｐゴシック" panose="020B0600070205080204" pitchFamily="50" charset="-128"/>
            </a:rPr>
            <a:t>5,632</a:t>
          </a:r>
          <a:r>
            <a:rPr kumimoji="1" lang="ja-JP" altLang="en-US" sz="1300">
              <a:latin typeface="ＭＳ Ｐゴシック" panose="020B0600070205080204" pitchFamily="50" charset="-128"/>
              <a:ea typeface="ＭＳ Ｐゴシック" panose="020B0600070205080204" pitchFamily="50" charset="-128"/>
            </a:rPr>
            <a:t>円の増となった。なお、災害復旧費は、平成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号の影響で損壊した防球ネットの整備終了により、皆減となっている。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特別区税の増などにより、実質単年度収支は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年連続で黒字となった。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また、標準財政規模に占める財政調整基金残高の割合は、平成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年度以降増加している。引き続き、将来にわたり持続可能な財政運営に努めていく。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標準財政規模に対する一般会計及び特別会計を連結した実質赤字の割合を示す連結実質赤字比率は、連結実質収支が黒字となったため、算出されていない。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実質公債費比率の分子は、本庁舎免震改修工事などの起債の元金償還開始により元利償還金が</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百万円の増となったことなどにより、前年度と比較して</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満期一括償還に備えて必要額を積立てており、起債残高及び減債基金の現在高推移により、適切に対応している。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充当可能基金の残高が増加したことと合わせ、地方債現在高の減少などにより、将来負担比率の分子が減少している。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財政調整基金は、納税義務者の増などにより特別区税が増となったことなどから、取崩しを行わなかったことにより、残高は前年度と比較して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は、税収等の一般財源が見込みを上回ったため、施設整備に充当する社会資本等整備基金及び義務教育施設整備等次世代育成基金の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収束が見通せず、景気回復が不透明な中にあって、今後しばらくは区税等の一般財源に大きな伸びが期待できない一方で、区民生活を支え、必要な施策を着実に展開していくためには、安定した財政基盤を確保することが必要である。コロナ禍によって、歳出が膨らみ、歳入が減少する状況の中で、世代間の公平性や後年度負担にも十分配慮しながら、区債を効果的に活用するとともに、財政調整基金のほか、その他特定目的基金も可能な限り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特定目的基金の大半を占める社会資本等整備基金は庁舎の整備や修繕などに充当し、義務教育施設整備等次世代育成基金は小・中学校の整備や修繕などに充当している。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税収等の一般財源が見込みを上回ったため、施設整備に充当する社会資本等整備基金及び義務教育施設整備等次世代育成基金の取崩しを行わなかったことにより、残高は前年度と比較して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収束が見通せず、景気回復が不透明な中にあって、今後しばらくは区税等の一般財源に大きな伸びが期待できない一方で、区民生活を支え、必要な施策を着実に展開していくためには、安定した財政基盤を確保することが必要である。コロナ禍によって、歳出が膨らみ、歳入が減少する状況の中で、その他特定目的基金も可能な限り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納税義務者の増などにより特別区税が増となったことなどから、取崩しを行わなかったことにより、残高は前年度と比較して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収束が見通せず、景気回復が不透明な中にあって、今後しばらくは区税等の一般財源に大きな伸びが期待できない一方で、区民生活を支え、必要な施策を着実に展開していくためには、安定した財政基盤を確保することが必要である。コロナ禍によって、歳出が膨らみ、歳入が減少する状況の中で、財政調整基金を効果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税収等の一般財源が見込みを上回ったことや、満期一括償還がなかったことなどにより、取崩を行わなかったため、残高は前年度と比較して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満期一括償還に備えて必要額を積立てており、引き続き、起債残高及び減債基金の現在高推移により、適切に対応していく。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149717407</v>
      </c>
      <c r="BO4" s="424"/>
      <c r="BP4" s="424"/>
      <c r="BQ4" s="424"/>
      <c r="BR4" s="424"/>
      <c r="BS4" s="424"/>
      <c r="BT4" s="424"/>
      <c r="BU4" s="425"/>
      <c r="BV4" s="423">
        <v>146455342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3.8</v>
      </c>
      <c r="CU4" s="608"/>
      <c r="CV4" s="608"/>
      <c r="CW4" s="608"/>
      <c r="CX4" s="608"/>
      <c r="CY4" s="608"/>
      <c r="CZ4" s="608"/>
      <c r="DA4" s="609"/>
      <c r="DB4" s="607">
        <v>4.5</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146142692</v>
      </c>
      <c r="BO5" s="429"/>
      <c r="BP5" s="429"/>
      <c r="BQ5" s="429"/>
      <c r="BR5" s="429"/>
      <c r="BS5" s="429"/>
      <c r="BT5" s="429"/>
      <c r="BU5" s="430"/>
      <c r="BV5" s="428">
        <v>141875163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81.5</v>
      </c>
      <c r="CU5" s="399"/>
      <c r="CV5" s="399"/>
      <c r="CW5" s="399"/>
      <c r="CX5" s="399"/>
      <c r="CY5" s="399"/>
      <c r="CZ5" s="399"/>
      <c r="DA5" s="400"/>
      <c r="DB5" s="398">
        <v>80.8</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3574715</v>
      </c>
      <c r="BO6" s="429"/>
      <c r="BP6" s="429"/>
      <c r="BQ6" s="429"/>
      <c r="BR6" s="429"/>
      <c r="BS6" s="429"/>
      <c r="BT6" s="429"/>
      <c r="BU6" s="430"/>
      <c r="BV6" s="428">
        <v>4580179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81.5</v>
      </c>
      <c r="CU6" s="582"/>
      <c r="CV6" s="582"/>
      <c r="CW6" s="582"/>
      <c r="CX6" s="582"/>
      <c r="CY6" s="582"/>
      <c r="CZ6" s="582"/>
      <c r="DA6" s="583"/>
      <c r="DB6" s="581">
        <v>80.8</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162994</v>
      </c>
      <c r="BO7" s="429"/>
      <c r="BP7" s="429"/>
      <c r="BQ7" s="429"/>
      <c r="BR7" s="429"/>
      <c r="BS7" s="429"/>
      <c r="BT7" s="429"/>
      <c r="BU7" s="430"/>
      <c r="BV7" s="428">
        <v>688652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90598164</v>
      </c>
      <c r="CU7" s="429"/>
      <c r="CV7" s="429"/>
      <c r="CW7" s="429"/>
      <c r="CX7" s="429"/>
      <c r="CY7" s="429"/>
      <c r="CZ7" s="429"/>
      <c r="DA7" s="430"/>
      <c r="DB7" s="428">
        <v>86647078</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3411721</v>
      </c>
      <c r="BO8" s="429"/>
      <c r="BP8" s="429"/>
      <c r="BQ8" s="429"/>
      <c r="BR8" s="429"/>
      <c r="BS8" s="429"/>
      <c r="BT8" s="429"/>
      <c r="BU8" s="430"/>
      <c r="BV8" s="428">
        <v>3891527</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0.66</v>
      </c>
      <c r="CU8" s="542"/>
      <c r="CV8" s="542"/>
      <c r="CW8" s="542"/>
      <c r="CX8" s="542"/>
      <c r="CY8" s="542"/>
      <c r="CZ8" s="542"/>
      <c r="DA8" s="543"/>
      <c r="DB8" s="541">
        <v>0.66</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333560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-479806</v>
      </c>
      <c r="BO9" s="429"/>
      <c r="BP9" s="429"/>
      <c r="BQ9" s="429"/>
      <c r="BR9" s="429"/>
      <c r="BS9" s="429"/>
      <c r="BT9" s="429"/>
      <c r="BU9" s="430"/>
      <c r="BV9" s="428">
        <v>-1506471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2.2999999999999998</v>
      </c>
      <c r="CU9" s="399"/>
      <c r="CV9" s="399"/>
      <c r="CW9" s="399"/>
      <c r="CX9" s="399"/>
      <c r="CY9" s="399"/>
      <c r="CZ9" s="399"/>
      <c r="DA9" s="400"/>
      <c r="DB9" s="398">
        <v>2</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326309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2317761</v>
      </c>
      <c r="BO10" s="429"/>
      <c r="BP10" s="429"/>
      <c r="BQ10" s="429"/>
      <c r="BR10" s="429"/>
      <c r="BS10" s="429"/>
      <c r="BT10" s="429"/>
      <c r="BU10" s="430"/>
      <c r="BV10" s="428">
        <v>3072571</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109</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2">
      <c r="A12" s="187"/>
      <c r="B12" s="544" t="s">
        <v>131</v>
      </c>
      <c r="C12" s="545"/>
      <c r="D12" s="545"/>
      <c r="E12" s="545"/>
      <c r="F12" s="545"/>
      <c r="G12" s="545"/>
      <c r="H12" s="545"/>
      <c r="I12" s="545"/>
      <c r="J12" s="545"/>
      <c r="K12" s="546"/>
      <c r="L12" s="553" t="s">
        <v>132</v>
      </c>
      <c r="M12" s="554"/>
      <c r="N12" s="554"/>
      <c r="O12" s="554"/>
      <c r="P12" s="554"/>
      <c r="Q12" s="555"/>
      <c r="R12" s="556">
        <v>348452</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140</v>
      </c>
      <c r="N13" s="529"/>
      <c r="O13" s="529"/>
      <c r="P13" s="529"/>
      <c r="Q13" s="530"/>
      <c r="R13" s="531">
        <v>305854</v>
      </c>
      <c r="S13" s="532"/>
      <c r="T13" s="532"/>
      <c r="U13" s="532"/>
      <c r="V13" s="533"/>
      <c r="W13" s="519" t="s">
        <v>141</v>
      </c>
      <c r="X13" s="441"/>
      <c r="Y13" s="441"/>
      <c r="Z13" s="441"/>
      <c r="AA13" s="441"/>
      <c r="AB13" s="442"/>
      <c r="AC13" s="404">
        <v>91</v>
      </c>
      <c r="AD13" s="405"/>
      <c r="AE13" s="405"/>
      <c r="AF13" s="405"/>
      <c r="AG13" s="406"/>
      <c r="AH13" s="404">
        <v>83</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1837955</v>
      </c>
      <c r="BO13" s="429"/>
      <c r="BP13" s="429"/>
      <c r="BQ13" s="429"/>
      <c r="BR13" s="429"/>
      <c r="BS13" s="429"/>
      <c r="BT13" s="429"/>
      <c r="BU13" s="430"/>
      <c r="BV13" s="428">
        <v>1566100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-3.7</v>
      </c>
      <c r="CU13" s="399"/>
      <c r="CV13" s="399"/>
      <c r="CW13" s="399"/>
      <c r="CX13" s="399"/>
      <c r="CY13" s="399"/>
      <c r="CZ13" s="399"/>
      <c r="DA13" s="400"/>
      <c r="DB13" s="398">
        <v>-3.8</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146</v>
      </c>
      <c r="M14" s="565"/>
      <c r="N14" s="565"/>
      <c r="O14" s="565"/>
      <c r="P14" s="565"/>
      <c r="Q14" s="566"/>
      <c r="R14" s="531">
        <v>346162</v>
      </c>
      <c r="S14" s="532"/>
      <c r="T14" s="532"/>
      <c r="U14" s="532"/>
      <c r="V14" s="533"/>
      <c r="W14" s="534"/>
      <c r="X14" s="444"/>
      <c r="Y14" s="444"/>
      <c r="Z14" s="444"/>
      <c r="AA14" s="444"/>
      <c r="AB14" s="445"/>
      <c r="AC14" s="524">
        <v>0.1</v>
      </c>
      <c r="AD14" s="525"/>
      <c r="AE14" s="525"/>
      <c r="AF14" s="525"/>
      <c r="AG14" s="526"/>
      <c r="AH14" s="524">
        <v>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148</v>
      </c>
      <c r="CU14" s="536"/>
      <c r="CV14" s="536"/>
      <c r="CW14" s="536"/>
      <c r="CX14" s="536"/>
      <c r="CY14" s="536"/>
      <c r="CZ14" s="536"/>
      <c r="DA14" s="537"/>
      <c r="DB14" s="535" t="s">
        <v>148</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149</v>
      </c>
      <c r="N15" s="529"/>
      <c r="O15" s="529"/>
      <c r="P15" s="529"/>
      <c r="Q15" s="530"/>
      <c r="R15" s="531">
        <v>303094</v>
      </c>
      <c r="S15" s="532"/>
      <c r="T15" s="532"/>
      <c r="U15" s="532"/>
      <c r="V15" s="533"/>
      <c r="W15" s="519" t="s">
        <v>150</v>
      </c>
      <c r="X15" s="441"/>
      <c r="Y15" s="441"/>
      <c r="Z15" s="441"/>
      <c r="AA15" s="441"/>
      <c r="AB15" s="442"/>
      <c r="AC15" s="404">
        <v>11686</v>
      </c>
      <c r="AD15" s="405"/>
      <c r="AE15" s="405"/>
      <c r="AF15" s="405"/>
      <c r="AG15" s="406"/>
      <c r="AH15" s="404">
        <v>12059</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52480474</v>
      </c>
      <c r="BO15" s="424"/>
      <c r="BP15" s="424"/>
      <c r="BQ15" s="424"/>
      <c r="BR15" s="424"/>
      <c r="BS15" s="424"/>
      <c r="BT15" s="424"/>
      <c r="BU15" s="425"/>
      <c r="BV15" s="423">
        <v>50263068</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11.2</v>
      </c>
      <c r="AD16" s="525"/>
      <c r="AE16" s="525"/>
      <c r="AF16" s="525"/>
      <c r="AG16" s="526"/>
      <c r="AH16" s="524">
        <v>10.9</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80831778</v>
      </c>
      <c r="BO16" s="429"/>
      <c r="BP16" s="429"/>
      <c r="BQ16" s="429"/>
      <c r="BR16" s="429"/>
      <c r="BS16" s="429"/>
      <c r="BT16" s="429"/>
      <c r="BU16" s="430"/>
      <c r="BV16" s="428">
        <v>77494054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92337</v>
      </c>
      <c r="AD17" s="405"/>
      <c r="AE17" s="405"/>
      <c r="AF17" s="405"/>
      <c r="AG17" s="406"/>
      <c r="AH17" s="404">
        <v>98792</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90598164</v>
      </c>
      <c r="BO17" s="429"/>
      <c r="BP17" s="429"/>
      <c r="BQ17" s="429"/>
      <c r="BR17" s="429"/>
      <c r="BS17" s="429"/>
      <c r="BT17" s="429"/>
      <c r="BU17" s="430"/>
      <c r="BV17" s="428">
        <v>86647078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160</v>
      </c>
      <c r="C18" s="491"/>
      <c r="D18" s="491"/>
      <c r="E18" s="492"/>
      <c r="F18" s="492"/>
      <c r="G18" s="492"/>
      <c r="H18" s="492"/>
      <c r="I18" s="492"/>
      <c r="J18" s="492"/>
      <c r="K18" s="492"/>
      <c r="L18" s="493">
        <v>18.22</v>
      </c>
      <c r="M18" s="493"/>
      <c r="N18" s="493"/>
      <c r="O18" s="493"/>
      <c r="P18" s="493"/>
      <c r="Q18" s="493"/>
      <c r="R18" s="494"/>
      <c r="S18" s="494"/>
      <c r="T18" s="494"/>
      <c r="U18" s="494"/>
      <c r="V18" s="495"/>
      <c r="W18" s="509"/>
      <c r="X18" s="510"/>
      <c r="Y18" s="510"/>
      <c r="Z18" s="510"/>
      <c r="AA18" s="510"/>
      <c r="AB18" s="520"/>
      <c r="AC18" s="392">
        <v>88.7</v>
      </c>
      <c r="AD18" s="393"/>
      <c r="AE18" s="393"/>
      <c r="AF18" s="393"/>
      <c r="AG18" s="496"/>
      <c r="AH18" s="392">
        <v>89.1</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76305798</v>
      </c>
      <c r="BO18" s="429"/>
      <c r="BP18" s="429"/>
      <c r="BQ18" s="429"/>
      <c r="BR18" s="429"/>
      <c r="BS18" s="429"/>
      <c r="BT18" s="429"/>
      <c r="BU18" s="430"/>
      <c r="BV18" s="428">
        <v>73961182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162</v>
      </c>
      <c r="C19" s="491"/>
      <c r="D19" s="491"/>
      <c r="E19" s="492"/>
      <c r="F19" s="492"/>
      <c r="G19" s="492"/>
      <c r="H19" s="492"/>
      <c r="I19" s="492"/>
      <c r="J19" s="492"/>
      <c r="K19" s="492"/>
      <c r="L19" s="498">
        <v>18307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100796733</v>
      </c>
      <c r="BO19" s="429"/>
      <c r="BP19" s="429"/>
      <c r="BQ19" s="429"/>
      <c r="BR19" s="429"/>
      <c r="BS19" s="429"/>
      <c r="BT19" s="429"/>
      <c r="BU19" s="430"/>
      <c r="BV19" s="428">
        <v>100345216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164</v>
      </c>
      <c r="C20" s="491"/>
      <c r="D20" s="491"/>
      <c r="E20" s="492"/>
      <c r="F20" s="492"/>
      <c r="G20" s="492"/>
      <c r="H20" s="492"/>
      <c r="I20" s="492"/>
      <c r="J20" s="492"/>
      <c r="K20" s="492"/>
      <c r="L20" s="498">
        <v>204989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18638011</v>
      </c>
      <c r="BO23" s="429"/>
      <c r="BP23" s="429"/>
      <c r="BQ23" s="429"/>
      <c r="BR23" s="429"/>
      <c r="BS23" s="429"/>
      <c r="BT23" s="429"/>
      <c r="BU23" s="430"/>
      <c r="BV23" s="428">
        <v>19947098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173</v>
      </c>
      <c r="F24" s="402"/>
      <c r="G24" s="402"/>
      <c r="H24" s="402"/>
      <c r="I24" s="402"/>
      <c r="J24" s="402"/>
      <c r="K24" s="403"/>
      <c r="L24" s="404">
        <v>1</v>
      </c>
      <c r="M24" s="405"/>
      <c r="N24" s="405"/>
      <c r="O24" s="405"/>
      <c r="P24" s="406"/>
      <c r="Q24" s="404">
        <v>11610</v>
      </c>
      <c r="R24" s="405"/>
      <c r="S24" s="405"/>
      <c r="T24" s="405"/>
      <c r="U24" s="405"/>
      <c r="V24" s="406"/>
      <c r="W24" s="470"/>
      <c r="X24" s="461"/>
      <c r="Y24" s="462"/>
      <c r="Z24" s="401" t="s">
        <v>174</v>
      </c>
      <c r="AA24" s="402"/>
      <c r="AB24" s="402"/>
      <c r="AC24" s="402"/>
      <c r="AD24" s="402"/>
      <c r="AE24" s="402"/>
      <c r="AF24" s="402"/>
      <c r="AG24" s="403"/>
      <c r="AH24" s="404">
        <v>2556</v>
      </c>
      <c r="AI24" s="405"/>
      <c r="AJ24" s="405"/>
      <c r="AK24" s="405"/>
      <c r="AL24" s="406"/>
      <c r="AM24" s="404">
        <v>7611768</v>
      </c>
      <c r="AN24" s="405"/>
      <c r="AO24" s="405"/>
      <c r="AP24" s="405"/>
      <c r="AQ24" s="405"/>
      <c r="AR24" s="406"/>
      <c r="AS24" s="404">
        <v>2978</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12369117</v>
      </c>
      <c r="BO24" s="429"/>
      <c r="BP24" s="429"/>
      <c r="BQ24" s="429"/>
      <c r="BR24" s="429"/>
      <c r="BS24" s="429"/>
      <c r="BT24" s="429"/>
      <c r="BU24" s="430"/>
      <c r="BV24" s="428">
        <v>13759001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176</v>
      </c>
      <c r="F25" s="402"/>
      <c r="G25" s="402"/>
      <c r="H25" s="402"/>
      <c r="I25" s="402"/>
      <c r="J25" s="402"/>
      <c r="K25" s="403"/>
      <c r="L25" s="404">
        <v>2</v>
      </c>
      <c r="M25" s="405"/>
      <c r="N25" s="405"/>
      <c r="O25" s="405"/>
      <c r="P25" s="406"/>
      <c r="Q25" s="404">
        <v>9310</v>
      </c>
      <c r="R25" s="405"/>
      <c r="S25" s="405"/>
      <c r="T25" s="405"/>
      <c r="U25" s="405"/>
      <c r="V25" s="406"/>
      <c r="W25" s="470"/>
      <c r="X25" s="461"/>
      <c r="Y25" s="462"/>
      <c r="Z25" s="401" t="s">
        <v>177</v>
      </c>
      <c r="AA25" s="402"/>
      <c r="AB25" s="402"/>
      <c r="AC25" s="402"/>
      <c r="AD25" s="402"/>
      <c r="AE25" s="402"/>
      <c r="AF25" s="402"/>
      <c r="AG25" s="403"/>
      <c r="AH25" s="404" t="s">
        <v>148</v>
      </c>
      <c r="AI25" s="405"/>
      <c r="AJ25" s="405"/>
      <c r="AK25" s="405"/>
      <c r="AL25" s="406"/>
      <c r="AM25" s="404" t="s">
        <v>178</v>
      </c>
      <c r="AN25" s="405"/>
      <c r="AO25" s="405"/>
      <c r="AP25" s="405"/>
      <c r="AQ25" s="405"/>
      <c r="AR25" s="406"/>
      <c r="AS25" s="404" t="s">
        <v>179</v>
      </c>
      <c r="AT25" s="405"/>
      <c r="AU25" s="405"/>
      <c r="AV25" s="405"/>
      <c r="AW25" s="405"/>
      <c r="AX25" s="407"/>
      <c r="AY25" s="420" t="s">
        <v>180</v>
      </c>
      <c r="AZ25" s="421"/>
      <c r="BA25" s="421"/>
      <c r="BB25" s="421"/>
      <c r="BC25" s="421"/>
      <c r="BD25" s="421"/>
      <c r="BE25" s="421"/>
      <c r="BF25" s="421"/>
      <c r="BG25" s="421"/>
      <c r="BH25" s="421"/>
      <c r="BI25" s="421"/>
      <c r="BJ25" s="421"/>
      <c r="BK25" s="421"/>
      <c r="BL25" s="421"/>
      <c r="BM25" s="422"/>
      <c r="BN25" s="423">
        <v>2225341</v>
      </c>
      <c r="BO25" s="424"/>
      <c r="BP25" s="424"/>
      <c r="BQ25" s="424"/>
      <c r="BR25" s="424"/>
      <c r="BS25" s="424"/>
      <c r="BT25" s="424"/>
      <c r="BU25" s="425"/>
      <c r="BV25" s="423">
        <v>1211837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181</v>
      </c>
      <c r="F26" s="402"/>
      <c r="G26" s="402"/>
      <c r="H26" s="402"/>
      <c r="I26" s="402"/>
      <c r="J26" s="402"/>
      <c r="K26" s="403"/>
      <c r="L26" s="404">
        <v>1</v>
      </c>
      <c r="M26" s="405"/>
      <c r="N26" s="405"/>
      <c r="O26" s="405"/>
      <c r="P26" s="406"/>
      <c r="Q26" s="404">
        <v>7930</v>
      </c>
      <c r="R26" s="405"/>
      <c r="S26" s="405"/>
      <c r="T26" s="405"/>
      <c r="U26" s="405"/>
      <c r="V26" s="406"/>
      <c r="W26" s="470"/>
      <c r="X26" s="461"/>
      <c r="Y26" s="462"/>
      <c r="Z26" s="401" t="s">
        <v>182</v>
      </c>
      <c r="AA26" s="483"/>
      <c r="AB26" s="483"/>
      <c r="AC26" s="483"/>
      <c r="AD26" s="483"/>
      <c r="AE26" s="483"/>
      <c r="AF26" s="483"/>
      <c r="AG26" s="484"/>
      <c r="AH26" s="404">
        <v>269</v>
      </c>
      <c r="AI26" s="405"/>
      <c r="AJ26" s="405"/>
      <c r="AK26" s="405"/>
      <c r="AL26" s="406"/>
      <c r="AM26" s="404">
        <v>787094</v>
      </c>
      <c r="AN26" s="405"/>
      <c r="AO26" s="405"/>
      <c r="AP26" s="405"/>
      <c r="AQ26" s="405"/>
      <c r="AR26" s="406"/>
      <c r="AS26" s="404">
        <v>2926</v>
      </c>
      <c r="AT26" s="405"/>
      <c r="AU26" s="405"/>
      <c r="AV26" s="405"/>
      <c r="AW26" s="405"/>
      <c r="AX26" s="407"/>
      <c r="AY26" s="437" t="s">
        <v>183</v>
      </c>
      <c r="AZ26" s="438"/>
      <c r="BA26" s="438"/>
      <c r="BB26" s="438"/>
      <c r="BC26" s="438"/>
      <c r="BD26" s="438"/>
      <c r="BE26" s="438"/>
      <c r="BF26" s="438"/>
      <c r="BG26" s="438"/>
      <c r="BH26" s="438"/>
      <c r="BI26" s="438"/>
      <c r="BJ26" s="438"/>
      <c r="BK26" s="438"/>
      <c r="BL26" s="438"/>
      <c r="BM26" s="439"/>
      <c r="BN26" s="428">
        <v>150000</v>
      </c>
      <c r="BO26" s="429"/>
      <c r="BP26" s="429"/>
      <c r="BQ26" s="429"/>
      <c r="BR26" s="429"/>
      <c r="BS26" s="429"/>
      <c r="BT26" s="429"/>
      <c r="BU26" s="430"/>
      <c r="BV26" s="428">
        <v>100000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184</v>
      </c>
      <c r="F27" s="402"/>
      <c r="G27" s="402"/>
      <c r="H27" s="402"/>
      <c r="I27" s="402"/>
      <c r="J27" s="402"/>
      <c r="K27" s="403"/>
      <c r="L27" s="404">
        <v>1</v>
      </c>
      <c r="M27" s="405"/>
      <c r="N27" s="405"/>
      <c r="O27" s="405"/>
      <c r="P27" s="406"/>
      <c r="Q27" s="404">
        <v>9390</v>
      </c>
      <c r="R27" s="405"/>
      <c r="S27" s="405"/>
      <c r="T27" s="405"/>
      <c r="U27" s="405"/>
      <c r="V27" s="406"/>
      <c r="W27" s="470"/>
      <c r="X27" s="461"/>
      <c r="Y27" s="462"/>
      <c r="Z27" s="401" t="s">
        <v>185</v>
      </c>
      <c r="AA27" s="402"/>
      <c r="AB27" s="402"/>
      <c r="AC27" s="402"/>
      <c r="AD27" s="402"/>
      <c r="AE27" s="402"/>
      <c r="AF27" s="402"/>
      <c r="AG27" s="403"/>
      <c r="AH27" s="404">
        <v>73</v>
      </c>
      <c r="AI27" s="405"/>
      <c r="AJ27" s="405"/>
      <c r="AK27" s="405"/>
      <c r="AL27" s="406"/>
      <c r="AM27" s="404">
        <v>230766</v>
      </c>
      <c r="AN27" s="405"/>
      <c r="AO27" s="405"/>
      <c r="AP27" s="405"/>
      <c r="AQ27" s="405"/>
      <c r="AR27" s="406"/>
      <c r="AS27" s="404">
        <v>3161</v>
      </c>
      <c r="AT27" s="405"/>
      <c r="AU27" s="405"/>
      <c r="AV27" s="405"/>
      <c r="AW27" s="405"/>
      <c r="AX27" s="407"/>
      <c r="AY27" s="434" t="s">
        <v>186</v>
      </c>
      <c r="AZ27" s="435"/>
      <c r="BA27" s="435"/>
      <c r="BB27" s="435"/>
      <c r="BC27" s="435"/>
      <c r="BD27" s="435"/>
      <c r="BE27" s="435"/>
      <c r="BF27" s="435"/>
      <c r="BG27" s="435"/>
      <c r="BH27" s="435"/>
      <c r="BI27" s="435"/>
      <c r="BJ27" s="435"/>
      <c r="BK27" s="435"/>
      <c r="BL27" s="435"/>
      <c r="BM27" s="436"/>
      <c r="BN27" s="431" t="s">
        <v>187</v>
      </c>
      <c r="BO27" s="432"/>
      <c r="BP27" s="432"/>
      <c r="BQ27" s="432"/>
      <c r="BR27" s="432"/>
      <c r="BS27" s="432"/>
      <c r="BT27" s="432"/>
      <c r="BU27" s="433"/>
      <c r="BV27" s="431" t="s">
        <v>139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188</v>
      </c>
      <c r="F28" s="402"/>
      <c r="G28" s="402"/>
      <c r="H28" s="402"/>
      <c r="I28" s="402"/>
      <c r="J28" s="402"/>
      <c r="K28" s="403"/>
      <c r="L28" s="404">
        <v>1</v>
      </c>
      <c r="M28" s="405"/>
      <c r="N28" s="405"/>
      <c r="O28" s="405"/>
      <c r="P28" s="406"/>
      <c r="Q28" s="404">
        <v>8010</v>
      </c>
      <c r="R28" s="405"/>
      <c r="S28" s="405"/>
      <c r="T28" s="405"/>
      <c r="U28" s="405"/>
      <c r="V28" s="406"/>
      <c r="W28" s="470"/>
      <c r="X28" s="461"/>
      <c r="Y28" s="462"/>
      <c r="Z28" s="401" t="s">
        <v>189</v>
      </c>
      <c r="AA28" s="402"/>
      <c r="AB28" s="402"/>
      <c r="AC28" s="402"/>
      <c r="AD28" s="402"/>
      <c r="AE28" s="402"/>
      <c r="AF28" s="402"/>
      <c r="AG28" s="403"/>
      <c r="AH28" s="404" t="s">
        <v>148</v>
      </c>
      <c r="AI28" s="405"/>
      <c r="AJ28" s="405"/>
      <c r="AK28" s="405"/>
      <c r="AL28" s="406"/>
      <c r="AM28" s="404" t="s">
        <v>190</v>
      </c>
      <c r="AN28" s="405"/>
      <c r="AO28" s="405"/>
      <c r="AP28" s="405"/>
      <c r="AQ28" s="405"/>
      <c r="AR28" s="406"/>
      <c r="AS28" s="404" t="s">
        <v>187</v>
      </c>
      <c r="AT28" s="405"/>
      <c r="AU28" s="405"/>
      <c r="AV28" s="405"/>
      <c r="AW28" s="405"/>
      <c r="AX28" s="407"/>
      <c r="AY28" s="411" t="s">
        <v>191</v>
      </c>
      <c r="AZ28" s="412"/>
      <c r="BA28" s="412"/>
      <c r="BB28" s="413"/>
      <c r="BC28" s="420" t="s">
        <v>48</v>
      </c>
      <c r="BD28" s="421"/>
      <c r="BE28" s="421"/>
      <c r="BF28" s="421"/>
      <c r="BG28" s="421"/>
      <c r="BH28" s="421"/>
      <c r="BI28" s="421"/>
      <c r="BJ28" s="421"/>
      <c r="BK28" s="421"/>
      <c r="BL28" s="421"/>
      <c r="BM28" s="422"/>
      <c r="BN28" s="423">
        <v>32606962</v>
      </c>
      <c r="BO28" s="424"/>
      <c r="BP28" s="424"/>
      <c r="BQ28" s="424"/>
      <c r="BR28" s="424"/>
      <c r="BS28" s="424"/>
      <c r="BT28" s="424"/>
      <c r="BU28" s="425"/>
      <c r="BV28" s="423">
        <v>30289201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192</v>
      </c>
      <c r="F29" s="402"/>
      <c r="G29" s="402"/>
      <c r="H29" s="402"/>
      <c r="I29" s="402"/>
      <c r="J29" s="402"/>
      <c r="K29" s="403"/>
      <c r="L29" s="404">
        <v>36</v>
      </c>
      <c r="M29" s="405"/>
      <c r="N29" s="405"/>
      <c r="O29" s="405"/>
      <c r="P29" s="406"/>
      <c r="Q29" s="404">
        <v>6130</v>
      </c>
      <c r="R29" s="405"/>
      <c r="S29" s="405"/>
      <c r="T29" s="405"/>
      <c r="U29" s="405"/>
      <c r="V29" s="406"/>
      <c r="W29" s="471"/>
      <c r="X29" s="472"/>
      <c r="Y29" s="473"/>
      <c r="Z29" s="401" t="s">
        <v>193</v>
      </c>
      <c r="AA29" s="402"/>
      <c r="AB29" s="402"/>
      <c r="AC29" s="402"/>
      <c r="AD29" s="402"/>
      <c r="AE29" s="402"/>
      <c r="AF29" s="402"/>
      <c r="AG29" s="403"/>
      <c r="AH29" s="404">
        <v>2629</v>
      </c>
      <c r="AI29" s="405"/>
      <c r="AJ29" s="405"/>
      <c r="AK29" s="405"/>
      <c r="AL29" s="406"/>
      <c r="AM29" s="404">
        <v>7842534</v>
      </c>
      <c r="AN29" s="405"/>
      <c r="AO29" s="405"/>
      <c r="AP29" s="405"/>
      <c r="AQ29" s="405"/>
      <c r="AR29" s="406"/>
      <c r="AS29" s="404">
        <v>2983</v>
      </c>
      <c r="AT29" s="405"/>
      <c r="AU29" s="405"/>
      <c r="AV29" s="405"/>
      <c r="AW29" s="405"/>
      <c r="AX29" s="407"/>
      <c r="AY29" s="414"/>
      <c r="AZ29" s="415"/>
      <c r="BA29" s="415"/>
      <c r="BB29" s="416"/>
      <c r="BC29" s="408" t="s">
        <v>194</v>
      </c>
      <c r="BD29" s="409"/>
      <c r="BE29" s="409"/>
      <c r="BF29" s="409"/>
      <c r="BG29" s="409"/>
      <c r="BH29" s="409"/>
      <c r="BI29" s="409"/>
      <c r="BJ29" s="409"/>
      <c r="BK29" s="409"/>
      <c r="BL29" s="409"/>
      <c r="BM29" s="410"/>
      <c r="BN29" s="428">
        <v>5778976</v>
      </c>
      <c r="BO29" s="429"/>
      <c r="BP29" s="429"/>
      <c r="BQ29" s="429"/>
      <c r="BR29" s="429"/>
      <c r="BS29" s="429"/>
      <c r="BT29" s="429"/>
      <c r="BU29" s="430"/>
      <c r="BV29" s="428">
        <v>5674538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195</v>
      </c>
      <c r="X30" s="481"/>
      <c r="Y30" s="481"/>
      <c r="Z30" s="481"/>
      <c r="AA30" s="481"/>
      <c r="AB30" s="481"/>
      <c r="AC30" s="481"/>
      <c r="AD30" s="481"/>
      <c r="AE30" s="481"/>
      <c r="AF30" s="481"/>
      <c r="AG30" s="482"/>
      <c r="AH30" s="392">
        <v>98.3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17055733</v>
      </c>
      <c r="BO30" s="432"/>
      <c r="BP30" s="432"/>
      <c r="BQ30" s="432"/>
      <c r="BR30" s="432"/>
      <c r="BS30" s="432"/>
      <c r="BT30" s="432"/>
      <c r="BU30" s="433"/>
      <c r="BV30" s="431">
        <v>14907719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202</v>
      </c>
      <c r="D33" s="391"/>
      <c r="E33" s="390" t="s">
        <v>203</v>
      </c>
      <c r="F33" s="390"/>
      <c r="G33" s="390"/>
      <c r="H33" s="390"/>
      <c r="I33" s="390"/>
      <c r="J33" s="390"/>
      <c r="K33" s="390"/>
      <c r="L33" s="390"/>
      <c r="M33" s="390"/>
      <c r="N33" s="390"/>
      <c r="O33" s="390"/>
      <c r="P33" s="390"/>
      <c r="Q33" s="390"/>
      <c r="R33" s="390"/>
      <c r="S33" s="390"/>
      <c r="T33" s="216"/>
      <c r="U33" s="391" t="s">
        <v>204</v>
      </c>
      <c r="V33" s="391"/>
      <c r="W33" s="390" t="s">
        <v>205</v>
      </c>
      <c r="X33" s="390"/>
      <c r="Y33" s="390"/>
      <c r="Z33" s="390"/>
      <c r="AA33" s="390"/>
      <c r="AB33" s="390"/>
      <c r="AC33" s="390"/>
      <c r="AD33" s="390"/>
      <c r="AE33" s="390"/>
      <c r="AF33" s="390"/>
      <c r="AG33" s="390"/>
      <c r="AH33" s="390"/>
      <c r="AI33" s="390"/>
      <c r="AJ33" s="390"/>
      <c r="AK33" s="390"/>
      <c r="AL33" s="216"/>
      <c r="AM33" s="391" t="s">
        <v>204</v>
      </c>
      <c r="AN33" s="391"/>
      <c r="AO33" s="390" t="s">
        <v>206</v>
      </c>
      <c r="AP33" s="390"/>
      <c r="AQ33" s="390"/>
      <c r="AR33" s="390"/>
      <c r="AS33" s="390"/>
      <c r="AT33" s="390"/>
      <c r="AU33" s="390"/>
      <c r="AV33" s="390"/>
      <c r="AW33" s="390"/>
      <c r="AX33" s="390"/>
      <c r="AY33" s="390"/>
      <c r="AZ33" s="390"/>
      <c r="BA33" s="390"/>
      <c r="BB33" s="390"/>
      <c r="BC33" s="390"/>
      <c r="BD33" s="217"/>
      <c r="BE33" s="390" t="s">
        <v>207</v>
      </c>
      <c r="BF33" s="390"/>
      <c r="BG33" s="390" t="s">
        <v>208</v>
      </c>
      <c r="BH33" s="390"/>
      <c r="BI33" s="390"/>
      <c r="BJ33" s="390"/>
      <c r="BK33" s="390"/>
      <c r="BL33" s="390"/>
      <c r="BM33" s="390"/>
      <c r="BN33" s="390"/>
      <c r="BO33" s="390"/>
      <c r="BP33" s="390"/>
      <c r="BQ33" s="390"/>
      <c r="BR33" s="390"/>
      <c r="BS33" s="390"/>
      <c r="BT33" s="390"/>
      <c r="BU33" s="390"/>
      <c r="BV33" s="217"/>
      <c r="BW33" s="391" t="s">
        <v>207</v>
      </c>
      <c r="BX33" s="391"/>
      <c r="BY33" s="390" t="s">
        <v>209</v>
      </c>
      <c r="BZ33" s="390"/>
      <c r="CA33" s="390"/>
      <c r="CB33" s="390"/>
      <c r="CC33" s="390"/>
      <c r="CD33" s="390"/>
      <c r="CE33" s="390"/>
      <c r="CF33" s="390"/>
      <c r="CG33" s="390"/>
      <c r="CH33" s="390"/>
      <c r="CI33" s="390"/>
      <c r="CJ33" s="390"/>
      <c r="CK33" s="390"/>
      <c r="CL33" s="390"/>
      <c r="CM33" s="390"/>
      <c r="CN33" s="216"/>
      <c r="CO33" s="391" t="s">
        <v>210</v>
      </c>
      <c r="CP33" s="391"/>
      <c r="CQ33" s="390" t="s">
        <v>211</v>
      </c>
      <c r="CR33" s="390"/>
      <c r="CS33" s="390"/>
      <c r="CT33" s="390"/>
      <c r="CU33" s="390"/>
      <c r="CV33" s="390"/>
      <c r="CW33" s="390"/>
      <c r="CX33" s="390"/>
      <c r="CY33" s="390"/>
      <c r="CZ33" s="390"/>
      <c r="DA33" s="390"/>
      <c r="DB33" s="390"/>
      <c r="DC33" s="390"/>
      <c r="DD33" s="390"/>
      <c r="DE33" s="390"/>
      <c r="DF33" s="216"/>
      <c r="DG33" s="389" t="s">
        <v>212</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5</v>
      </c>
      <c r="BX34" s="387"/>
      <c r="BY34" s="386" t="str">
        <f>IF('各会計、関係団体の財政状況及び健全化判断比率'!B68="","",'各会計、関係団体の財政状況及び健全化判断比率'!B68)</f>
        <v>特別区人事・厚生事務組合</v>
      </c>
      <c r="BZ34" s="386"/>
      <c r="CA34" s="386"/>
      <c r="CB34" s="386"/>
      <c r="CC34" s="386"/>
      <c r="CD34" s="386"/>
      <c r="CE34" s="386"/>
      <c r="CF34" s="386"/>
      <c r="CG34" s="386"/>
      <c r="CH34" s="386"/>
      <c r="CI34" s="386"/>
      <c r="CJ34" s="386"/>
      <c r="CK34" s="386"/>
      <c r="CL34" s="386"/>
      <c r="CM34" s="386"/>
      <c r="CN34" s="214"/>
      <c r="CO34" s="387">
        <f>IF(CQ34="","",MAX(C34:D43,U34:V43,AM34:AN43,BE34:BF43,BW34:BX43)+1)</f>
        <v>10</v>
      </c>
      <c r="CP34" s="387"/>
      <c r="CQ34" s="386" t="str">
        <f>IF('各会計、関係団体の財政状況及び健全化判断比率'!BS7="","",'各会計、関係団体の財政状況及び健全化判断比率'!BS7)</f>
        <v>新宿未来創造財団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6</v>
      </c>
      <c r="BX35" s="387"/>
      <c r="BY35" s="386" t="str">
        <f>IF('各会計、関係団体の財政状況及び健全化判断比率'!B69="","",'各会計、関係団体の財政状況及び健全化判断比率'!B69)</f>
        <v>特別区競馬組合</v>
      </c>
      <c r="BZ35" s="386"/>
      <c r="CA35" s="386"/>
      <c r="CB35" s="386"/>
      <c r="CC35" s="386"/>
      <c r="CD35" s="386"/>
      <c r="CE35" s="386"/>
      <c r="CF35" s="386"/>
      <c r="CG35" s="386"/>
      <c r="CH35" s="386"/>
      <c r="CI35" s="386"/>
      <c r="CJ35" s="386"/>
      <c r="CK35" s="386"/>
      <c r="CL35" s="386"/>
      <c r="CM35" s="386"/>
      <c r="CN35" s="214"/>
      <c r="CO35" s="387">
        <f t="shared" ref="CO35:CO43" si="3">IF(CQ35="","",CO34+1)</f>
        <v>11</v>
      </c>
      <c r="CP35" s="387"/>
      <c r="CQ35" s="386" t="str">
        <f>IF('各会計、関係団体の財政状況及び健全化判断比率'!BS8="","",'各会計、関係団体の財政状況及び健全化判断比率'!BS8)</f>
        <v>新宿区土地開発公社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〇</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7</v>
      </c>
      <c r="BX36" s="387"/>
      <c r="BY36" s="386" t="str">
        <f>IF('各会計、関係団体の財政状況及び健全化判断比率'!B70="","",'各会計、関係団体の財政状況及び健全化判断比率'!B70)</f>
        <v>東京二十三区清掃一部事務組合</v>
      </c>
      <c r="BZ36" s="386"/>
      <c r="CA36" s="386"/>
      <c r="CB36" s="386"/>
      <c r="CC36" s="386"/>
      <c r="CD36" s="386"/>
      <c r="CE36" s="386"/>
      <c r="CF36" s="386"/>
      <c r="CG36" s="386"/>
      <c r="CH36" s="386"/>
      <c r="CI36" s="386"/>
      <c r="CJ36" s="386"/>
      <c r="CK36" s="386"/>
      <c r="CL36" s="386"/>
      <c r="CM36" s="386"/>
      <c r="CN36" s="214"/>
      <c r="CO36" s="387">
        <f t="shared" si="3"/>
        <v>12</v>
      </c>
      <c r="CP36" s="387"/>
      <c r="CQ36" s="386" t="str">
        <f>IF('各会計、関係団体の財政状況及び健全化判断比率'!BS9="","",'各会計、関係団体の財政状況及び健全化判断比率'!BS9)</f>
        <v>新宿区勤労者・仕事支援センター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8</v>
      </c>
      <c r="BX37" s="387"/>
      <c r="BY37" s="386" t="str">
        <f>IF('各会計、関係団体の財政状況及び健全化判断比率'!B71="","",'各会計、関係団体の財政状況及び健全化判断比率'!B71)</f>
        <v>東京都後期高齢者医療広域連合（一般会計）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9</v>
      </c>
      <c r="BX38" s="387"/>
      <c r="BY38" s="386" t="str">
        <f>IF('各会計、関係団体の財政状況及び健全化判断比率'!B72="","",'各会計、関係団体の財政状況及び健全化判断比率'!B72)</f>
        <v>東京都後期高齢者医療広域連合（後期高齢者医療特別会計）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217</v>
      </c>
    </row>
    <row r="50" spans="5:5" x14ac:dyDescent="0.2">
      <c r="E50" s="188" t="s">
        <v>218</v>
      </c>
    </row>
    <row r="51" spans="5:5" x14ac:dyDescent="0.2">
      <c r="E51" s="188" t="s">
        <v>219</v>
      </c>
    </row>
    <row r="52" spans="5:5" x14ac:dyDescent="0.2">
      <c r="E52" s="188" t="s">
        <v>220</v>
      </c>
    </row>
    <row r="53" spans="5:5" x14ac:dyDescent="0.2"/>
    <row r="54" spans="5:5" x14ac:dyDescent="0.2"/>
    <row r="55" spans="5:5" x14ac:dyDescent="0.2"/>
    <row r="56" spans="5:5" x14ac:dyDescent="0.2"/>
  </sheetData>
  <sheetProtection algorithmName="SHA-512" hashValue="KsQad2sA4nfDQjWkwFLRoAeUaVvIOdHn11xfXywkdthKGtjqk61Jm9wSj9lIbAPt+E5SiScw60bB0l3OHnCkjQ==" saltValue="kkhTcf3xHSEqrULPDPHf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221</v>
      </c>
      <c r="DI1" s="760"/>
      <c r="DJ1" s="760"/>
      <c r="DK1" s="760"/>
      <c r="DL1" s="760"/>
      <c r="DM1" s="760"/>
      <c r="DN1" s="761"/>
      <c r="DO1" s="226"/>
      <c r="DP1" s="759" t="s">
        <v>222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224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227</v>
      </c>
      <c r="S4" s="702"/>
      <c r="T4" s="702"/>
      <c r="U4" s="702"/>
      <c r="V4" s="702"/>
      <c r="W4" s="702"/>
      <c r="X4" s="702"/>
      <c r="Y4" s="703"/>
      <c r="Z4" s="701" t="s">
        <v>228</v>
      </c>
      <c r="AA4" s="702"/>
      <c r="AB4" s="702"/>
      <c r="AC4" s="703"/>
      <c r="AD4" s="701" t="s">
        <v>229</v>
      </c>
      <c r="AE4" s="702"/>
      <c r="AF4" s="702"/>
      <c r="AG4" s="702"/>
      <c r="AH4" s="702"/>
      <c r="AI4" s="702"/>
      <c r="AJ4" s="702"/>
      <c r="AK4" s="703"/>
      <c r="AL4" s="701" t="s">
        <v>228</v>
      </c>
      <c r="AM4" s="702"/>
      <c r="AN4" s="702"/>
      <c r="AO4" s="703"/>
      <c r="AP4" s="762" t="s">
        <v>230</v>
      </c>
      <c r="AQ4" s="762"/>
      <c r="AR4" s="762"/>
      <c r="AS4" s="762"/>
      <c r="AT4" s="762"/>
      <c r="AU4" s="762"/>
      <c r="AV4" s="762"/>
      <c r="AW4" s="762"/>
      <c r="AX4" s="762"/>
      <c r="AY4" s="762"/>
      <c r="AZ4" s="762"/>
      <c r="BA4" s="762"/>
      <c r="BB4" s="762"/>
      <c r="BC4" s="762"/>
      <c r="BD4" s="762"/>
      <c r="BE4" s="762"/>
      <c r="BF4" s="762"/>
      <c r="BG4" s="762" t="s">
        <v>231</v>
      </c>
      <c r="BH4" s="762"/>
      <c r="BI4" s="762"/>
      <c r="BJ4" s="762"/>
      <c r="BK4" s="762"/>
      <c r="BL4" s="762"/>
      <c r="BM4" s="762"/>
      <c r="BN4" s="762"/>
      <c r="BO4" s="762" t="s">
        <v>228</v>
      </c>
      <c r="BP4" s="762"/>
      <c r="BQ4" s="762"/>
      <c r="BR4" s="762"/>
      <c r="BS4" s="762" t="s">
        <v>232</v>
      </c>
      <c r="BT4" s="762"/>
      <c r="BU4" s="762"/>
      <c r="BV4" s="762"/>
      <c r="BW4" s="762"/>
      <c r="BX4" s="762"/>
      <c r="BY4" s="762"/>
      <c r="BZ4" s="762"/>
      <c r="CA4" s="762"/>
      <c r="CB4" s="762"/>
      <c r="CD4" s="744" t="s">
        <v>233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234</v>
      </c>
      <c r="C5" s="707"/>
      <c r="D5" s="707"/>
      <c r="E5" s="707"/>
      <c r="F5" s="707"/>
      <c r="G5" s="707"/>
      <c r="H5" s="707"/>
      <c r="I5" s="707"/>
      <c r="J5" s="707"/>
      <c r="K5" s="707"/>
      <c r="L5" s="707"/>
      <c r="M5" s="707"/>
      <c r="N5" s="707"/>
      <c r="O5" s="707"/>
      <c r="P5" s="707"/>
      <c r="Q5" s="708"/>
      <c r="R5" s="695">
        <v>49902484</v>
      </c>
      <c r="S5" s="696"/>
      <c r="T5" s="696"/>
      <c r="U5" s="696"/>
      <c r="V5" s="696"/>
      <c r="W5" s="696"/>
      <c r="X5" s="696"/>
      <c r="Y5" s="739"/>
      <c r="Z5" s="757">
        <v>33.299999999999997</v>
      </c>
      <c r="AA5" s="757"/>
      <c r="AB5" s="757"/>
      <c r="AC5" s="757"/>
      <c r="AD5" s="758">
        <v>49902484</v>
      </c>
      <c r="AE5" s="758"/>
      <c r="AF5" s="758"/>
      <c r="AG5" s="758"/>
      <c r="AH5" s="758"/>
      <c r="AI5" s="758"/>
      <c r="AJ5" s="758"/>
      <c r="AK5" s="758"/>
      <c r="AL5" s="740">
        <v>53.3</v>
      </c>
      <c r="AM5" s="711"/>
      <c r="AN5" s="711"/>
      <c r="AO5" s="741"/>
      <c r="AP5" s="706" t="s">
        <v>235</v>
      </c>
      <c r="AQ5" s="707"/>
      <c r="AR5" s="707"/>
      <c r="AS5" s="707"/>
      <c r="AT5" s="707"/>
      <c r="AU5" s="707"/>
      <c r="AV5" s="707"/>
      <c r="AW5" s="707"/>
      <c r="AX5" s="707"/>
      <c r="AY5" s="707"/>
      <c r="AZ5" s="707"/>
      <c r="BA5" s="707"/>
      <c r="BB5" s="707"/>
      <c r="BC5" s="707"/>
      <c r="BD5" s="707"/>
      <c r="BE5" s="707"/>
      <c r="BF5" s="708"/>
      <c r="BG5" s="640">
        <v>49841348</v>
      </c>
      <c r="BH5" s="641"/>
      <c r="BI5" s="641"/>
      <c r="BJ5" s="641"/>
      <c r="BK5" s="641"/>
      <c r="BL5" s="641"/>
      <c r="BM5" s="641"/>
      <c r="BN5" s="642"/>
      <c r="BO5" s="677">
        <v>99.9</v>
      </c>
      <c r="BP5" s="677"/>
      <c r="BQ5" s="677"/>
      <c r="BR5" s="677"/>
      <c r="BS5" s="678" t="s">
        <v>178</v>
      </c>
      <c r="BT5" s="678"/>
      <c r="BU5" s="678"/>
      <c r="BV5" s="678"/>
      <c r="BW5" s="678"/>
      <c r="BX5" s="678"/>
      <c r="BY5" s="678"/>
      <c r="BZ5" s="678"/>
      <c r="CA5" s="678"/>
      <c r="CB5" s="728"/>
      <c r="CD5" s="744" t="s">
        <v>230</v>
      </c>
      <c r="CE5" s="745"/>
      <c r="CF5" s="745"/>
      <c r="CG5" s="745"/>
      <c r="CH5" s="745"/>
      <c r="CI5" s="745"/>
      <c r="CJ5" s="745"/>
      <c r="CK5" s="745"/>
      <c r="CL5" s="745"/>
      <c r="CM5" s="745"/>
      <c r="CN5" s="745"/>
      <c r="CO5" s="745"/>
      <c r="CP5" s="745"/>
      <c r="CQ5" s="746"/>
      <c r="CR5" s="744" t="s">
        <v>236</v>
      </c>
      <c r="CS5" s="745"/>
      <c r="CT5" s="745"/>
      <c r="CU5" s="745"/>
      <c r="CV5" s="745"/>
      <c r="CW5" s="745"/>
      <c r="CX5" s="745"/>
      <c r="CY5" s="746"/>
      <c r="CZ5" s="744" t="s">
        <v>228</v>
      </c>
      <c r="DA5" s="745"/>
      <c r="DB5" s="745"/>
      <c r="DC5" s="746"/>
      <c r="DD5" s="744" t="s">
        <v>237</v>
      </c>
      <c r="DE5" s="745"/>
      <c r="DF5" s="745"/>
      <c r="DG5" s="745"/>
      <c r="DH5" s="745"/>
      <c r="DI5" s="745"/>
      <c r="DJ5" s="745"/>
      <c r="DK5" s="745"/>
      <c r="DL5" s="745"/>
      <c r="DM5" s="745"/>
      <c r="DN5" s="745"/>
      <c r="DO5" s="745"/>
      <c r="DP5" s="746"/>
      <c r="DQ5" s="744" t="s">
        <v>238</v>
      </c>
      <c r="DR5" s="745"/>
      <c r="DS5" s="745"/>
      <c r="DT5" s="745"/>
      <c r="DU5" s="745"/>
      <c r="DV5" s="745"/>
      <c r="DW5" s="745"/>
      <c r="DX5" s="745"/>
      <c r="DY5" s="745"/>
      <c r="DZ5" s="745"/>
      <c r="EA5" s="745"/>
      <c r="EB5" s="745"/>
      <c r="EC5" s="746"/>
    </row>
    <row r="6" spans="2:143" ht="11.25" customHeight="1" x14ac:dyDescent="0.2">
      <c r="B6" s="637" t="s">
        <v>239</v>
      </c>
      <c r="C6" s="638"/>
      <c r="D6" s="638"/>
      <c r="E6" s="638"/>
      <c r="F6" s="638"/>
      <c r="G6" s="638"/>
      <c r="H6" s="638"/>
      <c r="I6" s="638"/>
      <c r="J6" s="638"/>
      <c r="K6" s="638"/>
      <c r="L6" s="638"/>
      <c r="M6" s="638"/>
      <c r="N6" s="638"/>
      <c r="O6" s="638"/>
      <c r="P6" s="638"/>
      <c r="Q6" s="639"/>
      <c r="R6" s="640">
        <v>489333</v>
      </c>
      <c r="S6" s="641"/>
      <c r="T6" s="641"/>
      <c r="U6" s="641"/>
      <c r="V6" s="641"/>
      <c r="W6" s="641"/>
      <c r="X6" s="641"/>
      <c r="Y6" s="642"/>
      <c r="Z6" s="677">
        <v>0.3</v>
      </c>
      <c r="AA6" s="677"/>
      <c r="AB6" s="677"/>
      <c r="AC6" s="677"/>
      <c r="AD6" s="678">
        <v>489333</v>
      </c>
      <c r="AE6" s="678"/>
      <c r="AF6" s="678"/>
      <c r="AG6" s="678"/>
      <c r="AH6" s="678"/>
      <c r="AI6" s="678"/>
      <c r="AJ6" s="678"/>
      <c r="AK6" s="678"/>
      <c r="AL6" s="643">
        <v>0.5</v>
      </c>
      <c r="AM6" s="644"/>
      <c r="AN6" s="644"/>
      <c r="AO6" s="679"/>
      <c r="AP6" s="637" t="s">
        <v>240</v>
      </c>
      <c r="AQ6" s="638"/>
      <c r="AR6" s="638"/>
      <c r="AS6" s="638"/>
      <c r="AT6" s="638"/>
      <c r="AU6" s="638"/>
      <c r="AV6" s="638"/>
      <c r="AW6" s="638"/>
      <c r="AX6" s="638"/>
      <c r="AY6" s="638"/>
      <c r="AZ6" s="638"/>
      <c r="BA6" s="638"/>
      <c r="BB6" s="638"/>
      <c r="BC6" s="638"/>
      <c r="BD6" s="638"/>
      <c r="BE6" s="638"/>
      <c r="BF6" s="639"/>
      <c r="BG6" s="640">
        <v>49841348</v>
      </c>
      <c r="BH6" s="641"/>
      <c r="BI6" s="641"/>
      <c r="BJ6" s="641"/>
      <c r="BK6" s="641"/>
      <c r="BL6" s="641"/>
      <c r="BM6" s="641"/>
      <c r="BN6" s="642"/>
      <c r="BO6" s="677">
        <v>99.9</v>
      </c>
      <c r="BP6" s="677"/>
      <c r="BQ6" s="677"/>
      <c r="BR6" s="677"/>
      <c r="BS6" s="678" t="s">
        <v>178</v>
      </c>
      <c r="BT6" s="678"/>
      <c r="BU6" s="678"/>
      <c r="BV6" s="678"/>
      <c r="BW6" s="678"/>
      <c r="BX6" s="678"/>
      <c r="BY6" s="678"/>
      <c r="BZ6" s="678"/>
      <c r="CA6" s="678"/>
      <c r="CB6" s="728"/>
      <c r="CD6" s="698" t="s">
        <v>241</v>
      </c>
      <c r="CE6" s="699"/>
      <c r="CF6" s="699"/>
      <c r="CG6" s="699"/>
      <c r="CH6" s="699"/>
      <c r="CI6" s="699"/>
      <c r="CJ6" s="699"/>
      <c r="CK6" s="699"/>
      <c r="CL6" s="699"/>
      <c r="CM6" s="699"/>
      <c r="CN6" s="699"/>
      <c r="CO6" s="699"/>
      <c r="CP6" s="699"/>
      <c r="CQ6" s="700"/>
      <c r="CR6" s="640">
        <v>743269</v>
      </c>
      <c r="CS6" s="641"/>
      <c r="CT6" s="641"/>
      <c r="CU6" s="641"/>
      <c r="CV6" s="641"/>
      <c r="CW6" s="641"/>
      <c r="CX6" s="641"/>
      <c r="CY6" s="642"/>
      <c r="CZ6" s="740">
        <v>0.5</v>
      </c>
      <c r="DA6" s="711"/>
      <c r="DB6" s="711"/>
      <c r="DC6" s="743"/>
      <c r="DD6" s="646" t="s">
        <v>242</v>
      </c>
      <c r="DE6" s="641"/>
      <c r="DF6" s="641"/>
      <c r="DG6" s="641"/>
      <c r="DH6" s="641"/>
      <c r="DI6" s="641"/>
      <c r="DJ6" s="641"/>
      <c r="DK6" s="641"/>
      <c r="DL6" s="641"/>
      <c r="DM6" s="641"/>
      <c r="DN6" s="641"/>
      <c r="DO6" s="641"/>
      <c r="DP6" s="642"/>
      <c r="DQ6" s="646">
        <v>743269</v>
      </c>
      <c r="DR6" s="641"/>
      <c r="DS6" s="641"/>
      <c r="DT6" s="641"/>
      <c r="DU6" s="641"/>
      <c r="DV6" s="641"/>
      <c r="DW6" s="641"/>
      <c r="DX6" s="641"/>
      <c r="DY6" s="641"/>
      <c r="DZ6" s="641"/>
      <c r="EA6" s="641"/>
      <c r="EB6" s="641"/>
      <c r="EC6" s="684"/>
    </row>
    <row r="7" spans="2:143" ht="11.25" customHeight="1" x14ac:dyDescent="0.2">
      <c r="B7" s="637" t="s">
        <v>243</v>
      </c>
      <c r="C7" s="638"/>
      <c r="D7" s="638"/>
      <c r="E7" s="638"/>
      <c r="F7" s="638"/>
      <c r="G7" s="638"/>
      <c r="H7" s="638"/>
      <c r="I7" s="638"/>
      <c r="J7" s="638"/>
      <c r="K7" s="638"/>
      <c r="L7" s="638"/>
      <c r="M7" s="638"/>
      <c r="N7" s="638"/>
      <c r="O7" s="638"/>
      <c r="P7" s="638"/>
      <c r="Q7" s="639"/>
      <c r="R7" s="640">
        <v>137300</v>
      </c>
      <c r="S7" s="641"/>
      <c r="T7" s="641"/>
      <c r="U7" s="641"/>
      <c r="V7" s="641"/>
      <c r="W7" s="641"/>
      <c r="X7" s="641"/>
      <c r="Y7" s="642"/>
      <c r="Z7" s="677">
        <v>0.1</v>
      </c>
      <c r="AA7" s="677"/>
      <c r="AB7" s="677"/>
      <c r="AC7" s="677"/>
      <c r="AD7" s="678">
        <v>137300</v>
      </c>
      <c r="AE7" s="678"/>
      <c r="AF7" s="678"/>
      <c r="AG7" s="678"/>
      <c r="AH7" s="678"/>
      <c r="AI7" s="678"/>
      <c r="AJ7" s="678"/>
      <c r="AK7" s="678"/>
      <c r="AL7" s="643">
        <v>0.1</v>
      </c>
      <c r="AM7" s="644"/>
      <c r="AN7" s="644"/>
      <c r="AO7" s="679"/>
      <c r="AP7" s="637" t="s">
        <v>244</v>
      </c>
      <c r="AQ7" s="638"/>
      <c r="AR7" s="638"/>
      <c r="AS7" s="638"/>
      <c r="AT7" s="638"/>
      <c r="AU7" s="638"/>
      <c r="AV7" s="638"/>
      <c r="AW7" s="638"/>
      <c r="AX7" s="638"/>
      <c r="AY7" s="638"/>
      <c r="AZ7" s="638"/>
      <c r="BA7" s="638"/>
      <c r="BB7" s="638"/>
      <c r="BC7" s="638"/>
      <c r="BD7" s="638"/>
      <c r="BE7" s="638"/>
      <c r="BF7" s="639"/>
      <c r="BG7" s="640">
        <v>44635169</v>
      </c>
      <c r="BH7" s="641"/>
      <c r="BI7" s="641"/>
      <c r="BJ7" s="641"/>
      <c r="BK7" s="641"/>
      <c r="BL7" s="641"/>
      <c r="BM7" s="641"/>
      <c r="BN7" s="642"/>
      <c r="BO7" s="677">
        <v>89.4</v>
      </c>
      <c r="BP7" s="677"/>
      <c r="BQ7" s="677"/>
      <c r="BR7" s="677"/>
      <c r="BS7" s="678" t="s">
        <v>242</v>
      </c>
      <c r="BT7" s="678"/>
      <c r="BU7" s="678"/>
      <c r="BV7" s="678"/>
      <c r="BW7" s="678"/>
      <c r="BX7" s="678"/>
      <c r="BY7" s="678"/>
      <c r="BZ7" s="678"/>
      <c r="CA7" s="678"/>
      <c r="CB7" s="728"/>
      <c r="CD7" s="673" t="s">
        <v>245</v>
      </c>
      <c r="CE7" s="674"/>
      <c r="CF7" s="674"/>
      <c r="CG7" s="674"/>
      <c r="CH7" s="674"/>
      <c r="CI7" s="674"/>
      <c r="CJ7" s="674"/>
      <c r="CK7" s="674"/>
      <c r="CL7" s="674"/>
      <c r="CM7" s="674"/>
      <c r="CN7" s="674"/>
      <c r="CO7" s="674"/>
      <c r="CP7" s="674"/>
      <c r="CQ7" s="675"/>
      <c r="CR7" s="640">
        <v>19270560</v>
      </c>
      <c r="CS7" s="641"/>
      <c r="CT7" s="641"/>
      <c r="CU7" s="641"/>
      <c r="CV7" s="641"/>
      <c r="CW7" s="641"/>
      <c r="CX7" s="641"/>
      <c r="CY7" s="642"/>
      <c r="CZ7" s="677">
        <v>13.2</v>
      </c>
      <c r="DA7" s="677"/>
      <c r="DB7" s="677"/>
      <c r="DC7" s="677"/>
      <c r="DD7" s="646">
        <v>702276</v>
      </c>
      <c r="DE7" s="641"/>
      <c r="DF7" s="641"/>
      <c r="DG7" s="641"/>
      <c r="DH7" s="641"/>
      <c r="DI7" s="641"/>
      <c r="DJ7" s="641"/>
      <c r="DK7" s="641"/>
      <c r="DL7" s="641"/>
      <c r="DM7" s="641"/>
      <c r="DN7" s="641"/>
      <c r="DO7" s="641"/>
      <c r="DP7" s="642"/>
      <c r="DQ7" s="646">
        <v>17400888</v>
      </c>
      <c r="DR7" s="641"/>
      <c r="DS7" s="641"/>
      <c r="DT7" s="641"/>
      <c r="DU7" s="641"/>
      <c r="DV7" s="641"/>
      <c r="DW7" s="641"/>
      <c r="DX7" s="641"/>
      <c r="DY7" s="641"/>
      <c r="DZ7" s="641"/>
      <c r="EA7" s="641"/>
      <c r="EB7" s="641"/>
      <c r="EC7" s="684"/>
    </row>
    <row r="8" spans="2:143" ht="11.25" customHeight="1" x14ac:dyDescent="0.2">
      <c r="B8" s="637" t="s">
        <v>246</v>
      </c>
      <c r="C8" s="638"/>
      <c r="D8" s="638"/>
      <c r="E8" s="638"/>
      <c r="F8" s="638"/>
      <c r="G8" s="638"/>
      <c r="H8" s="638"/>
      <c r="I8" s="638"/>
      <c r="J8" s="638"/>
      <c r="K8" s="638"/>
      <c r="L8" s="638"/>
      <c r="M8" s="638"/>
      <c r="N8" s="638"/>
      <c r="O8" s="638"/>
      <c r="P8" s="638"/>
      <c r="Q8" s="639"/>
      <c r="R8" s="640">
        <v>685445</v>
      </c>
      <c r="S8" s="641"/>
      <c r="T8" s="641"/>
      <c r="U8" s="641"/>
      <c r="V8" s="641"/>
      <c r="W8" s="641"/>
      <c r="X8" s="641"/>
      <c r="Y8" s="642"/>
      <c r="Z8" s="677">
        <v>0.5</v>
      </c>
      <c r="AA8" s="677"/>
      <c r="AB8" s="677"/>
      <c r="AC8" s="677"/>
      <c r="AD8" s="678">
        <v>685445</v>
      </c>
      <c r="AE8" s="678"/>
      <c r="AF8" s="678"/>
      <c r="AG8" s="678"/>
      <c r="AH8" s="678"/>
      <c r="AI8" s="678"/>
      <c r="AJ8" s="678"/>
      <c r="AK8" s="678"/>
      <c r="AL8" s="643">
        <v>0.7</v>
      </c>
      <c r="AM8" s="644"/>
      <c r="AN8" s="644"/>
      <c r="AO8" s="679"/>
      <c r="AP8" s="637" t="s">
        <v>247</v>
      </c>
      <c r="AQ8" s="638"/>
      <c r="AR8" s="638"/>
      <c r="AS8" s="638"/>
      <c r="AT8" s="638"/>
      <c r="AU8" s="638"/>
      <c r="AV8" s="638"/>
      <c r="AW8" s="638"/>
      <c r="AX8" s="638"/>
      <c r="AY8" s="638"/>
      <c r="AZ8" s="638"/>
      <c r="BA8" s="638"/>
      <c r="BB8" s="638"/>
      <c r="BC8" s="638"/>
      <c r="BD8" s="638"/>
      <c r="BE8" s="638"/>
      <c r="BF8" s="639"/>
      <c r="BG8" s="640">
        <v>693373</v>
      </c>
      <c r="BH8" s="641"/>
      <c r="BI8" s="641"/>
      <c r="BJ8" s="641"/>
      <c r="BK8" s="641"/>
      <c r="BL8" s="641"/>
      <c r="BM8" s="641"/>
      <c r="BN8" s="642"/>
      <c r="BO8" s="677">
        <v>1.4</v>
      </c>
      <c r="BP8" s="677"/>
      <c r="BQ8" s="677"/>
      <c r="BR8" s="677"/>
      <c r="BS8" s="646" t="s">
        <v>242</v>
      </c>
      <c r="BT8" s="641"/>
      <c r="BU8" s="641"/>
      <c r="BV8" s="641"/>
      <c r="BW8" s="641"/>
      <c r="BX8" s="641"/>
      <c r="BY8" s="641"/>
      <c r="BZ8" s="641"/>
      <c r="CA8" s="641"/>
      <c r="CB8" s="684"/>
      <c r="CD8" s="673" t="s">
        <v>248</v>
      </c>
      <c r="CE8" s="674"/>
      <c r="CF8" s="674"/>
      <c r="CG8" s="674"/>
      <c r="CH8" s="674"/>
      <c r="CI8" s="674"/>
      <c r="CJ8" s="674"/>
      <c r="CK8" s="674"/>
      <c r="CL8" s="674"/>
      <c r="CM8" s="674"/>
      <c r="CN8" s="674"/>
      <c r="CO8" s="674"/>
      <c r="CP8" s="674"/>
      <c r="CQ8" s="675"/>
      <c r="CR8" s="640">
        <v>79795300</v>
      </c>
      <c r="CS8" s="641"/>
      <c r="CT8" s="641"/>
      <c r="CU8" s="641"/>
      <c r="CV8" s="641"/>
      <c r="CW8" s="641"/>
      <c r="CX8" s="641"/>
      <c r="CY8" s="642"/>
      <c r="CZ8" s="677">
        <v>54.6</v>
      </c>
      <c r="DA8" s="677"/>
      <c r="DB8" s="677"/>
      <c r="DC8" s="677"/>
      <c r="DD8" s="646">
        <v>1355219</v>
      </c>
      <c r="DE8" s="641"/>
      <c r="DF8" s="641"/>
      <c r="DG8" s="641"/>
      <c r="DH8" s="641"/>
      <c r="DI8" s="641"/>
      <c r="DJ8" s="641"/>
      <c r="DK8" s="641"/>
      <c r="DL8" s="641"/>
      <c r="DM8" s="641"/>
      <c r="DN8" s="641"/>
      <c r="DO8" s="641"/>
      <c r="DP8" s="642"/>
      <c r="DQ8" s="646">
        <v>42509118</v>
      </c>
      <c r="DR8" s="641"/>
      <c r="DS8" s="641"/>
      <c r="DT8" s="641"/>
      <c r="DU8" s="641"/>
      <c r="DV8" s="641"/>
      <c r="DW8" s="641"/>
      <c r="DX8" s="641"/>
      <c r="DY8" s="641"/>
      <c r="DZ8" s="641"/>
      <c r="EA8" s="641"/>
      <c r="EB8" s="641"/>
      <c r="EC8" s="684"/>
    </row>
    <row r="9" spans="2:143" ht="11.25" customHeight="1" x14ac:dyDescent="0.2">
      <c r="B9" s="637" t="s">
        <v>249</v>
      </c>
      <c r="C9" s="638"/>
      <c r="D9" s="638"/>
      <c r="E9" s="638"/>
      <c r="F9" s="638"/>
      <c r="G9" s="638"/>
      <c r="H9" s="638"/>
      <c r="I9" s="638"/>
      <c r="J9" s="638"/>
      <c r="K9" s="638"/>
      <c r="L9" s="638"/>
      <c r="M9" s="638"/>
      <c r="N9" s="638"/>
      <c r="O9" s="638"/>
      <c r="P9" s="638"/>
      <c r="Q9" s="639"/>
      <c r="R9" s="640">
        <v>425780</v>
      </c>
      <c r="S9" s="641"/>
      <c r="T9" s="641"/>
      <c r="U9" s="641"/>
      <c r="V9" s="641"/>
      <c r="W9" s="641"/>
      <c r="X9" s="641"/>
      <c r="Y9" s="642"/>
      <c r="Z9" s="677">
        <v>0.3</v>
      </c>
      <c r="AA9" s="677"/>
      <c r="AB9" s="677"/>
      <c r="AC9" s="677"/>
      <c r="AD9" s="678">
        <v>425780</v>
      </c>
      <c r="AE9" s="678"/>
      <c r="AF9" s="678"/>
      <c r="AG9" s="678"/>
      <c r="AH9" s="678"/>
      <c r="AI9" s="678"/>
      <c r="AJ9" s="678"/>
      <c r="AK9" s="678"/>
      <c r="AL9" s="643">
        <v>0.5</v>
      </c>
      <c r="AM9" s="644"/>
      <c r="AN9" s="644"/>
      <c r="AO9" s="679"/>
      <c r="AP9" s="637" t="s">
        <v>250</v>
      </c>
      <c r="AQ9" s="638"/>
      <c r="AR9" s="638"/>
      <c r="AS9" s="638"/>
      <c r="AT9" s="638"/>
      <c r="AU9" s="638"/>
      <c r="AV9" s="638"/>
      <c r="AW9" s="638"/>
      <c r="AX9" s="638"/>
      <c r="AY9" s="638"/>
      <c r="AZ9" s="638"/>
      <c r="BA9" s="638"/>
      <c r="BB9" s="638"/>
      <c r="BC9" s="638"/>
      <c r="BD9" s="638"/>
      <c r="BE9" s="638"/>
      <c r="BF9" s="639"/>
      <c r="BG9" s="640">
        <v>43941796</v>
      </c>
      <c r="BH9" s="641"/>
      <c r="BI9" s="641"/>
      <c r="BJ9" s="641"/>
      <c r="BK9" s="641"/>
      <c r="BL9" s="641"/>
      <c r="BM9" s="641"/>
      <c r="BN9" s="642"/>
      <c r="BO9" s="677">
        <v>88.1</v>
      </c>
      <c r="BP9" s="677"/>
      <c r="BQ9" s="677"/>
      <c r="BR9" s="677"/>
      <c r="BS9" s="646" t="s">
        <v>178</v>
      </c>
      <c r="BT9" s="641"/>
      <c r="BU9" s="641"/>
      <c r="BV9" s="641"/>
      <c r="BW9" s="641"/>
      <c r="BX9" s="641"/>
      <c r="BY9" s="641"/>
      <c r="BZ9" s="641"/>
      <c r="CA9" s="641"/>
      <c r="CB9" s="684"/>
      <c r="CD9" s="673" t="s">
        <v>251</v>
      </c>
      <c r="CE9" s="674"/>
      <c r="CF9" s="674"/>
      <c r="CG9" s="674"/>
      <c r="CH9" s="674"/>
      <c r="CI9" s="674"/>
      <c r="CJ9" s="674"/>
      <c r="CK9" s="674"/>
      <c r="CL9" s="674"/>
      <c r="CM9" s="674"/>
      <c r="CN9" s="674"/>
      <c r="CO9" s="674"/>
      <c r="CP9" s="674"/>
      <c r="CQ9" s="675"/>
      <c r="CR9" s="640">
        <v>13508118</v>
      </c>
      <c r="CS9" s="641"/>
      <c r="CT9" s="641"/>
      <c r="CU9" s="641"/>
      <c r="CV9" s="641"/>
      <c r="CW9" s="641"/>
      <c r="CX9" s="641"/>
      <c r="CY9" s="642"/>
      <c r="CZ9" s="677">
        <v>9.1999999999999993</v>
      </c>
      <c r="DA9" s="677"/>
      <c r="DB9" s="677"/>
      <c r="DC9" s="677"/>
      <c r="DD9" s="646">
        <v>410111</v>
      </c>
      <c r="DE9" s="641"/>
      <c r="DF9" s="641"/>
      <c r="DG9" s="641"/>
      <c r="DH9" s="641"/>
      <c r="DI9" s="641"/>
      <c r="DJ9" s="641"/>
      <c r="DK9" s="641"/>
      <c r="DL9" s="641"/>
      <c r="DM9" s="641"/>
      <c r="DN9" s="641"/>
      <c r="DO9" s="641"/>
      <c r="DP9" s="642"/>
      <c r="DQ9" s="646">
        <v>11396282</v>
      </c>
      <c r="DR9" s="641"/>
      <c r="DS9" s="641"/>
      <c r="DT9" s="641"/>
      <c r="DU9" s="641"/>
      <c r="DV9" s="641"/>
      <c r="DW9" s="641"/>
      <c r="DX9" s="641"/>
      <c r="DY9" s="641"/>
      <c r="DZ9" s="641"/>
      <c r="EA9" s="641"/>
      <c r="EB9" s="641"/>
      <c r="EC9" s="684"/>
    </row>
    <row r="10" spans="2:143" ht="11.25" customHeight="1" x14ac:dyDescent="0.2">
      <c r="B10" s="637" t="s">
        <v>252</v>
      </c>
      <c r="C10" s="638"/>
      <c r="D10" s="638"/>
      <c r="E10" s="638"/>
      <c r="F10" s="638"/>
      <c r="G10" s="638"/>
      <c r="H10" s="638"/>
      <c r="I10" s="638"/>
      <c r="J10" s="638"/>
      <c r="K10" s="638"/>
      <c r="L10" s="638"/>
      <c r="M10" s="638"/>
      <c r="N10" s="638"/>
      <c r="O10" s="638"/>
      <c r="P10" s="638"/>
      <c r="Q10" s="639"/>
      <c r="R10" s="640" t="s">
        <v>242</v>
      </c>
      <c r="S10" s="641"/>
      <c r="T10" s="641"/>
      <c r="U10" s="641"/>
      <c r="V10" s="641"/>
      <c r="W10" s="641"/>
      <c r="X10" s="641"/>
      <c r="Y10" s="642"/>
      <c r="Z10" s="677" t="s">
        <v>242</v>
      </c>
      <c r="AA10" s="677"/>
      <c r="AB10" s="677"/>
      <c r="AC10" s="677"/>
      <c r="AD10" s="678" t="s">
        <v>178</v>
      </c>
      <c r="AE10" s="678"/>
      <c r="AF10" s="678"/>
      <c r="AG10" s="678"/>
      <c r="AH10" s="678"/>
      <c r="AI10" s="678"/>
      <c r="AJ10" s="678"/>
      <c r="AK10" s="678"/>
      <c r="AL10" s="643" t="s">
        <v>178</v>
      </c>
      <c r="AM10" s="644"/>
      <c r="AN10" s="644"/>
      <c r="AO10" s="679"/>
      <c r="AP10" s="637" t="s">
        <v>253</v>
      </c>
      <c r="AQ10" s="638"/>
      <c r="AR10" s="638"/>
      <c r="AS10" s="638"/>
      <c r="AT10" s="638"/>
      <c r="AU10" s="638"/>
      <c r="AV10" s="638"/>
      <c r="AW10" s="638"/>
      <c r="AX10" s="638"/>
      <c r="AY10" s="638"/>
      <c r="AZ10" s="638"/>
      <c r="BA10" s="638"/>
      <c r="BB10" s="638"/>
      <c r="BC10" s="638"/>
      <c r="BD10" s="638"/>
      <c r="BE10" s="638"/>
      <c r="BF10" s="639"/>
      <c r="BG10" s="640" t="s">
        <v>242</v>
      </c>
      <c r="BH10" s="641"/>
      <c r="BI10" s="641"/>
      <c r="BJ10" s="641"/>
      <c r="BK10" s="641"/>
      <c r="BL10" s="641"/>
      <c r="BM10" s="641"/>
      <c r="BN10" s="642"/>
      <c r="BO10" s="677" t="s">
        <v>242</v>
      </c>
      <c r="BP10" s="677"/>
      <c r="BQ10" s="677"/>
      <c r="BR10" s="677"/>
      <c r="BS10" s="646" t="s">
        <v>242</v>
      </c>
      <c r="BT10" s="641"/>
      <c r="BU10" s="641"/>
      <c r="BV10" s="641"/>
      <c r="BW10" s="641"/>
      <c r="BX10" s="641"/>
      <c r="BY10" s="641"/>
      <c r="BZ10" s="641"/>
      <c r="CA10" s="641"/>
      <c r="CB10" s="684"/>
      <c r="CD10" s="673" t="s">
        <v>254</v>
      </c>
      <c r="CE10" s="674"/>
      <c r="CF10" s="674"/>
      <c r="CG10" s="674"/>
      <c r="CH10" s="674"/>
      <c r="CI10" s="674"/>
      <c r="CJ10" s="674"/>
      <c r="CK10" s="674"/>
      <c r="CL10" s="674"/>
      <c r="CM10" s="674"/>
      <c r="CN10" s="674"/>
      <c r="CO10" s="674"/>
      <c r="CP10" s="674"/>
      <c r="CQ10" s="675"/>
      <c r="CR10" s="640">
        <v>1154130</v>
      </c>
      <c r="CS10" s="641"/>
      <c r="CT10" s="641"/>
      <c r="CU10" s="641"/>
      <c r="CV10" s="641"/>
      <c r="CW10" s="641"/>
      <c r="CX10" s="641"/>
      <c r="CY10" s="642"/>
      <c r="CZ10" s="677">
        <v>0.8</v>
      </c>
      <c r="DA10" s="677"/>
      <c r="DB10" s="677"/>
      <c r="DC10" s="677"/>
      <c r="DD10" s="646" t="s">
        <v>178</v>
      </c>
      <c r="DE10" s="641"/>
      <c r="DF10" s="641"/>
      <c r="DG10" s="641"/>
      <c r="DH10" s="641"/>
      <c r="DI10" s="641"/>
      <c r="DJ10" s="641"/>
      <c r="DK10" s="641"/>
      <c r="DL10" s="641"/>
      <c r="DM10" s="641"/>
      <c r="DN10" s="641"/>
      <c r="DO10" s="641"/>
      <c r="DP10" s="642"/>
      <c r="DQ10" s="646">
        <v>877979</v>
      </c>
      <c r="DR10" s="641"/>
      <c r="DS10" s="641"/>
      <c r="DT10" s="641"/>
      <c r="DU10" s="641"/>
      <c r="DV10" s="641"/>
      <c r="DW10" s="641"/>
      <c r="DX10" s="641"/>
      <c r="DY10" s="641"/>
      <c r="DZ10" s="641"/>
      <c r="EA10" s="641"/>
      <c r="EB10" s="641"/>
      <c r="EC10" s="684"/>
    </row>
    <row r="11" spans="2:143" ht="11.25" customHeight="1" x14ac:dyDescent="0.2">
      <c r="B11" s="637" t="s">
        <v>255</v>
      </c>
      <c r="C11" s="638"/>
      <c r="D11" s="638"/>
      <c r="E11" s="638"/>
      <c r="F11" s="638"/>
      <c r="G11" s="638"/>
      <c r="H11" s="638"/>
      <c r="I11" s="638"/>
      <c r="J11" s="638"/>
      <c r="K11" s="638"/>
      <c r="L11" s="638"/>
      <c r="M11" s="638"/>
      <c r="N11" s="638"/>
      <c r="O11" s="638"/>
      <c r="P11" s="638"/>
      <c r="Q11" s="639"/>
      <c r="R11" s="640">
        <v>10173690</v>
      </c>
      <c r="S11" s="641"/>
      <c r="T11" s="641"/>
      <c r="U11" s="641"/>
      <c r="V11" s="641"/>
      <c r="W11" s="641"/>
      <c r="X11" s="641"/>
      <c r="Y11" s="642"/>
      <c r="Z11" s="643">
        <v>6.8</v>
      </c>
      <c r="AA11" s="644"/>
      <c r="AB11" s="644"/>
      <c r="AC11" s="645"/>
      <c r="AD11" s="646">
        <v>10173690</v>
      </c>
      <c r="AE11" s="641"/>
      <c r="AF11" s="641"/>
      <c r="AG11" s="641"/>
      <c r="AH11" s="641"/>
      <c r="AI11" s="641"/>
      <c r="AJ11" s="641"/>
      <c r="AK11" s="642"/>
      <c r="AL11" s="643">
        <v>10.9</v>
      </c>
      <c r="AM11" s="644"/>
      <c r="AN11" s="644"/>
      <c r="AO11" s="679"/>
      <c r="AP11" s="637" t="s">
        <v>256</v>
      </c>
      <c r="AQ11" s="638"/>
      <c r="AR11" s="638"/>
      <c r="AS11" s="638"/>
      <c r="AT11" s="638"/>
      <c r="AU11" s="638"/>
      <c r="AV11" s="638"/>
      <c r="AW11" s="638"/>
      <c r="AX11" s="638"/>
      <c r="AY11" s="638"/>
      <c r="AZ11" s="638"/>
      <c r="BA11" s="638"/>
      <c r="BB11" s="638"/>
      <c r="BC11" s="638"/>
      <c r="BD11" s="638"/>
      <c r="BE11" s="638"/>
      <c r="BF11" s="639"/>
      <c r="BG11" s="640" t="s">
        <v>178</v>
      </c>
      <c r="BH11" s="641"/>
      <c r="BI11" s="641"/>
      <c r="BJ11" s="641"/>
      <c r="BK11" s="641"/>
      <c r="BL11" s="641"/>
      <c r="BM11" s="641"/>
      <c r="BN11" s="642"/>
      <c r="BO11" s="677" t="s">
        <v>178</v>
      </c>
      <c r="BP11" s="677"/>
      <c r="BQ11" s="677"/>
      <c r="BR11" s="677"/>
      <c r="BS11" s="646" t="s">
        <v>178</v>
      </c>
      <c r="BT11" s="641"/>
      <c r="BU11" s="641"/>
      <c r="BV11" s="641"/>
      <c r="BW11" s="641"/>
      <c r="BX11" s="641"/>
      <c r="BY11" s="641"/>
      <c r="BZ11" s="641"/>
      <c r="CA11" s="641"/>
      <c r="CB11" s="684"/>
      <c r="CD11" s="673" t="s">
        <v>257</v>
      </c>
      <c r="CE11" s="674"/>
      <c r="CF11" s="674"/>
      <c r="CG11" s="674"/>
      <c r="CH11" s="674"/>
      <c r="CI11" s="674"/>
      <c r="CJ11" s="674"/>
      <c r="CK11" s="674"/>
      <c r="CL11" s="674"/>
      <c r="CM11" s="674"/>
      <c r="CN11" s="674"/>
      <c r="CO11" s="674"/>
      <c r="CP11" s="674"/>
      <c r="CQ11" s="675"/>
      <c r="CR11" s="640" t="s">
        <v>178</v>
      </c>
      <c r="CS11" s="641"/>
      <c r="CT11" s="641"/>
      <c r="CU11" s="641"/>
      <c r="CV11" s="641"/>
      <c r="CW11" s="641"/>
      <c r="CX11" s="641"/>
      <c r="CY11" s="642"/>
      <c r="CZ11" s="677" t="s">
        <v>178</v>
      </c>
      <c r="DA11" s="677"/>
      <c r="DB11" s="677"/>
      <c r="DC11" s="677"/>
      <c r="DD11" s="646" t="s">
        <v>178</v>
      </c>
      <c r="DE11" s="641"/>
      <c r="DF11" s="641"/>
      <c r="DG11" s="641"/>
      <c r="DH11" s="641"/>
      <c r="DI11" s="641"/>
      <c r="DJ11" s="641"/>
      <c r="DK11" s="641"/>
      <c r="DL11" s="641"/>
      <c r="DM11" s="641"/>
      <c r="DN11" s="641"/>
      <c r="DO11" s="641"/>
      <c r="DP11" s="642"/>
      <c r="DQ11" s="646" t="s">
        <v>242</v>
      </c>
      <c r="DR11" s="641"/>
      <c r="DS11" s="641"/>
      <c r="DT11" s="641"/>
      <c r="DU11" s="641"/>
      <c r="DV11" s="641"/>
      <c r="DW11" s="641"/>
      <c r="DX11" s="641"/>
      <c r="DY11" s="641"/>
      <c r="DZ11" s="641"/>
      <c r="EA11" s="641"/>
      <c r="EB11" s="641"/>
      <c r="EC11" s="684"/>
    </row>
    <row r="12" spans="2:143" ht="11.25" customHeight="1" x14ac:dyDescent="0.2">
      <c r="B12" s="637" t="s">
        <v>258</v>
      </c>
      <c r="C12" s="638"/>
      <c r="D12" s="638"/>
      <c r="E12" s="638"/>
      <c r="F12" s="638"/>
      <c r="G12" s="638"/>
      <c r="H12" s="638"/>
      <c r="I12" s="638"/>
      <c r="J12" s="638"/>
      <c r="K12" s="638"/>
      <c r="L12" s="638"/>
      <c r="M12" s="638"/>
      <c r="N12" s="638"/>
      <c r="O12" s="638"/>
      <c r="P12" s="638"/>
      <c r="Q12" s="639"/>
      <c r="R12" s="640" t="s">
        <v>242</v>
      </c>
      <c r="S12" s="641"/>
      <c r="T12" s="641"/>
      <c r="U12" s="641"/>
      <c r="V12" s="641"/>
      <c r="W12" s="641"/>
      <c r="X12" s="641"/>
      <c r="Y12" s="642"/>
      <c r="Z12" s="677" t="s">
        <v>178</v>
      </c>
      <c r="AA12" s="677"/>
      <c r="AB12" s="677"/>
      <c r="AC12" s="677"/>
      <c r="AD12" s="678" t="s">
        <v>242</v>
      </c>
      <c r="AE12" s="678"/>
      <c r="AF12" s="678"/>
      <c r="AG12" s="678"/>
      <c r="AH12" s="678"/>
      <c r="AI12" s="678"/>
      <c r="AJ12" s="678"/>
      <c r="AK12" s="678"/>
      <c r="AL12" s="643" t="s">
        <v>178</v>
      </c>
      <c r="AM12" s="644"/>
      <c r="AN12" s="644"/>
      <c r="AO12" s="679"/>
      <c r="AP12" s="637" t="s">
        <v>259</v>
      </c>
      <c r="AQ12" s="638"/>
      <c r="AR12" s="638"/>
      <c r="AS12" s="638"/>
      <c r="AT12" s="638"/>
      <c r="AU12" s="638"/>
      <c r="AV12" s="638"/>
      <c r="AW12" s="638"/>
      <c r="AX12" s="638"/>
      <c r="AY12" s="638"/>
      <c r="AZ12" s="638"/>
      <c r="BA12" s="638"/>
      <c r="BB12" s="638"/>
      <c r="BC12" s="638"/>
      <c r="BD12" s="638"/>
      <c r="BE12" s="638"/>
      <c r="BF12" s="639"/>
      <c r="BG12" s="640" t="s">
        <v>242</v>
      </c>
      <c r="BH12" s="641"/>
      <c r="BI12" s="641"/>
      <c r="BJ12" s="641"/>
      <c r="BK12" s="641"/>
      <c r="BL12" s="641"/>
      <c r="BM12" s="641"/>
      <c r="BN12" s="642"/>
      <c r="BO12" s="677" t="s">
        <v>178</v>
      </c>
      <c r="BP12" s="677"/>
      <c r="BQ12" s="677"/>
      <c r="BR12" s="677"/>
      <c r="BS12" s="646" t="s">
        <v>242</v>
      </c>
      <c r="BT12" s="641"/>
      <c r="BU12" s="641"/>
      <c r="BV12" s="641"/>
      <c r="BW12" s="641"/>
      <c r="BX12" s="641"/>
      <c r="BY12" s="641"/>
      <c r="BZ12" s="641"/>
      <c r="CA12" s="641"/>
      <c r="CB12" s="684"/>
      <c r="CD12" s="673" t="s">
        <v>260</v>
      </c>
      <c r="CE12" s="674"/>
      <c r="CF12" s="674"/>
      <c r="CG12" s="674"/>
      <c r="CH12" s="674"/>
      <c r="CI12" s="674"/>
      <c r="CJ12" s="674"/>
      <c r="CK12" s="674"/>
      <c r="CL12" s="674"/>
      <c r="CM12" s="674"/>
      <c r="CN12" s="674"/>
      <c r="CO12" s="674"/>
      <c r="CP12" s="674"/>
      <c r="CQ12" s="675"/>
      <c r="CR12" s="640">
        <v>2528321</v>
      </c>
      <c r="CS12" s="641"/>
      <c r="CT12" s="641"/>
      <c r="CU12" s="641"/>
      <c r="CV12" s="641"/>
      <c r="CW12" s="641"/>
      <c r="CX12" s="641"/>
      <c r="CY12" s="642"/>
      <c r="CZ12" s="677">
        <v>1.7</v>
      </c>
      <c r="DA12" s="677"/>
      <c r="DB12" s="677"/>
      <c r="DC12" s="677"/>
      <c r="DD12" s="646">
        <v>98693</v>
      </c>
      <c r="DE12" s="641"/>
      <c r="DF12" s="641"/>
      <c r="DG12" s="641"/>
      <c r="DH12" s="641"/>
      <c r="DI12" s="641"/>
      <c r="DJ12" s="641"/>
      <c r="DK12" s="641"/>
      <c r="DL12" s="641"/>
      <c r="DM12" s="641"/>
      <c r="DN12" s="641"/>
      <c r="DO12" s="641"/>
      <c r="DP12" s="642"/>
      <c r="DQ12" s="646">
        <v>903249</v>
      </c>
      <c r="DR12" s="641"/>
      <c r="DS12" s="641"/>
      <c r="DT12" s="641"/>
      <c r="DU12" s="641"/>
      <c r="DV12" s="641"/>
      <c r="DW12" s="641"/>
      <c r="DX12" s="641"/>
      <c r="DY12" s="641"/>
      <c r="DZ12" s="641"/>
      <c r="EA12" s="641"/>
      <c r="EB12" s="641"/>
      <c r="EC12" s="684"/>
    </row>
    <row r="13" spans="2:143" ht="11.25" customHeight="1" x14ac:dyDescent="0.2">
      <c r="B13" s="637" t="s">
        <v>261</v>
      </c>
      <c r="C13" s="638"/>
      <c r="D13" s="638"/>
      <c r="E13" s="638"/>
      <c r="F13" s="638"/>
      <c r="G13" s="638"/>
      <c r="H13" s="638"/>
      <c r="I13" s="638"/>
      <c r="J13" s="638"/>
      <c r="K13" s="638"/>
      <c r="L13" s="638"/>
      <c r="M13" s="638"/>
      <c r="N13" s="638"/>
      <c r="O13" s="638"/>
      <c r="P13" s="638"/>
      <c r="Q13" s="639"/>
      <c r="R13" s="640" t="s">
        <v>242</v>
      </c>
      <c r="S13" s="641"/>
      <c r="T13" s="641"/>
      <c r="U13" s="641"/>
      <c r="V13" s="641"/>
      <c r="W13" s="641"/>
      <c r="X13" s="641"/>
      <c r="Y13" s="642"/>
      <c r="Z13" s="677" t="s">
        <v>178</v>
      </c>
      <c r="AA13" s="677"/>
      <c r="AB13" s="677"/>
      <c r="AC13" s="677"/>
      <c r="AD13" s="678" t="s">
        <v>178</v>
      </c>
      <c r="AE13" s="678"/>
      <c r="AF13" s="678"/>
      <c r="AG13" s="678"/>
      <c r="AH13" s="678"/>
      <c r="AI13" s="678"/>
      <c r="AJ13" s="678"/>
      <c r="AK13" s="678"/>
      <c r="AL13" s="643" t="s">
        <v>178</v>
      </c>
      <c r="AM13" s="644"/>
      <c r="AN13" s="644"/>
      <c r="AO13" s="679"/>
      <c r="AP13" s="637" t="s">
        <v>262</v>
      </c>
      <c r="AQ13" s="638"/>
      <c r="AR13" s="638"/>
      <c r="AS13" s="638"/>
      <c r="AT13" s="638"/>
      <c r="AU13" s="638"/>
      <c r="AV13" s="638"/>
      <c r="AW13" s="638"/>
      <c r="AX13" s="638"/>
      <c r="AY13" s="638"/>
      <c r="AZ13" s="638"/>
      <c r="BA13" s="638"/>
      <c r="BB13" s="638"/>
      <c r="BC13" s="638"/>
      <c r="BD13" s="638"/>
      <c r="BE13" s="638"/>
      <c r="BF13" s="639"/>
      <c r="BG13" s="640" t="s">
        <v>242</v>
      </c>
      <c r="BH13" s="641"/>
      <c r="BI13" s="641"/>
      <c r="BJ13" s="641"/>
      <c r="BK13" s="641"/>
      <c r="BL13" s="641"/>
      <c r="BM13" s="641"/>
      <c r="BN13" s="642"/>
      <c r="BO13" s="677" t="s">
        <v>242</v>
      </c>
      <c r="BP13" s="677"/>
      <c r="BQ13" s="677"/>
      <c r="BR13" s="677"/>
      <c r="BS13" s="646" t="s">
        <v>178</v>
      </c>
      <c r="BT13" s="641"/>
      <c r="BU13" s="641"/>
      <c r="BV13" s="641"/>
      <c r="BW13" s="641"/>
      <c r="BX13" s="641"/>
      <c r="BY13" s="641"/>
      <c r="BZ13" s="641"/>
      <c r="CA13" s="641"/>
      <c r="CB13" s="684"/>
      <c r="CD13" s="673" t="s">
        <v>263</v>
      </c>
      <c r="CE13" s="674"/>
      <c r="CF13" s="674"/>
      <c r="CG13" s="674"/>
      <c r="CH13" s="674"/>
      <c r="CI13" s="674"/>
      <c r="CJ13" s="674"/>
      <c r="CK13" s="674"/>
      <c r="CL13" s="674"/>
      <c r="CM13" s="674"/>
      <c r="CN13" s="674"/>
      <c r="CO13" s="674"/>
      <c r="CP13" s="674"/>
      <c r="CQ13" s="675"/>
      <c r="CR13" s="640">
        <v>12358559</v>
      </c>
      <c r="CS13" s="641"/>
      <c r="CT13" s="641"/>
      <c r="CU13" s="641"/>
      <c r="CV13" s="641"/>
      <c r="CW13" s="641"/>
      <c r="CX13" s="641"/>
      <c r="CY13" s="642"/>
      <c r="CZ13" s="677">
        <v>8.5</v>
      </c>
      <c r="DA13" s="677"/>
      <c r="DB13" s="677"/>
      <c r="DC13" s="677"/>
      <c r="DD13" s="646">
        <v>5882227</v>
      </c>
      <c r="DE13" s="641"/>
      <c r="DF13" s="641"/>
      <c r="DG13" s="641"/>
      <c r="DH13" s="641"/>
      <c r="DI13" s="641"/>
      <c r="DJ13" s="641"/>
      <c r="DK13" s="641"/>
      <c r="DL13" s="641"/>
      <c r="DM13" s="641"/>
      <c r="DN13" s="641"/>
      <c r="DO13" s="641"/>
      <c r="DP13" s="642"/>
      <c r="DQ13" s="646">
        <v>8002636</v>
      </c>
      <c r="DR13" s="641"/>
      <c r="DS13" s="641"/>
      <c r="DT13" s="641"/>
      <c r="DU13" s="641"/>
      <c r="DV13" s="641"/>
      <c r="DW13" s="641"/>
      <c r="DX13" s="641"/>
      <c r="DY13" s="641"/>
      <c r="DZ13" s="641"/>
      <c r="EA13" s="641"/>
      <c r="EB13" s="641"/>
      <c r="EC13" s="684"/>
    </row>
    <row r="14" spans="2:143" ht="11.25" customHeight="1" x14ac:dyDescent="0.2">
      <c r="B14" s="637" t="s">
        <v>264</v>
      </c>
      <c r="C14" s="638"/>
      <c r="D14" s="638"/>
      <c r="E14" s="638"/>
      <c r="F14" s="638"/>
      <c r="G14" s="638"/>
      <c r="H14" s="638"/>
      <c r="I14" s="638"/>
      <c r="J14" s="638"/>
      <c r="K14" s="638"/>
      <c r="L14" s="638"/>
      <c r="M14" s="638"/>
      <c r="N14" s="638"/>
      <c r="O14" s="638"/>
      <c r="P14" s="638"/>
      <c r="Q14" s="639"/>
      <c r="R14" s="640">
        <v>143076</v>
      </c>
      <c r="S14" s="641"/>
      <c r="T14" s="641"/>
      <c r="U14" s="641"/>
      <c r="V14" s="641"/>
      <c r="W14" s="641"/>
      <c r="X14" s="641"/>
      <c r="Y14" s="642"/>
      <c r="Z14" s="677">
        <v>0.1</v>
      </c>
      <c r="AA14" s="677"/>
      <c r="AB14" s="677"/>
      <c r="AC14" s="677"/>
      <c r="AD14" s="678">
        <v>143076</v>
      </c>
      <c r="AE14" s="678"/>
      <c r="AF14" s="678"/>
      <c r="AG14" s="678"/>
      <c r="AH14" s="678"/>
      <c r="AI14" s="678"/>
      <c r="AJ14" s="678"/>
      <c r="AK14" s="678"/>
      <c r="AL14" s="643">
        <v>0.2</v>
      </c>
      <c r="AM14" s="644"/>
      <c r="AN14" s="644"/>
      <c r="AO14" s="679"/>
      <c r="AP14" s="637" t="s">
        <v>265</v>
      </c>
      <c r="AQ14" s="638"/>
      <c r="AR14" s="638"/>
      <c r="AS14" s="638"/>
      <c r="AT14" s="638"/>
      <c r="AU14" s="638"/>
      <c r="AV14" s="638"/>
      <c r="AW14" s="638"/>
      <c r="AX14" s="638"/>
      <c r="AY14" s="638"/>
      <c r="AZ14" s="638"/>
      <c r="BA14" s="638"/>
      <c r="BB14" s="638"/>
      <c r="BC14" s="638"/>
      <c r="BD14" s="638"/>
      <c r="BE14" s="638"/>
      <c r="BF14" s="639"/>
      <c r="BG14" s="640">
        <v>106249</v>
      </c>
      <c r="BH14" s="641"/>
      <c r="BI14" s="641"/>
      <c r="BJ14" s="641"/>
      <c r="BK14" s="641"/>
      <c r="BL14" s="641"/>
      <c r="BM14" s="641"/>
      <c r="BN14" s="642"/>
      <c r="BO14" s="677">
        <v>0.2</v>
      </c>
      <c r="BP14" s="677"/>
      <c r="BQ14" s="677"/>
      <c r="BR14" s="677"/>
      <c r="BS14" s="646" t="s">
        <v>242</v>
      </c>
      <c r="BT14" s="641"/>
      <c r="BU14" s="641"/>
      <c r="BV14" s="641"/>
      <c r="BW14" s="641"/>
      <c r="BX14" s="641"/>
      <c r="BY14" s="641"/>
      <c r="BZ14" s="641"/>
      <c r="CA14" s="641"/>
      <c r="CB14" s="684"/>
      <c r="CD14" s="673" t="s">
        <v>266</v>
      </c>
      <c r="CE14" s="674"/>
      <c r="CF14" s="674"/>
      <c r="CG14" s="674"/>
      <c r="CH14" s="674"/>
      <c r="CI14" s="674"/>
      <c r="CJ14" s="674"/>
      <c r="CK14" s="674"/>
      <c r="CL14" s="674"/>
      <c r="CM14" s="674"/>
      <c r="CN14" s="674"/>
      <c r="CO14" s="674"/>
      <c r="CP14" s="674"/>
      <c r="CQ14" s="675"/>
      <c r="CR14" s="640">
        <v>1304652</v>
      </c>
      <c r="CS14" s="641"/>
      <c r="CT14" s="641"/>
      <c r="CU14" s="641"/>
      <c r="CV14" s="641"/>
      <c r="CW14" s="641"/>
      <c r="CX14" s="641"/>
      <c r="CY14" s="642"/>
      <c r="CZ14" s="677">
        <v>0.9</v>
      </c>
      <c r="DA14" s="677"/>
      <c r="DB14" s="677"/>
      <c r="DC14" s="677"/>
      <c r="DD14" s="646">
        <v>585713</v>
      </c>
      <c r="DE14" s="641"/>
      <c r="DF14" s="641"/>
      <c r="DG14" s="641"/>
      <c r="DH14" s="641"/>
      <c r="DI14" s="641"/>
      <c r="DJ14" s="641"/>
      <c r="DK14" s="641"/>
      <c r="DL14" s="641"/>
      <c r="DM14" s="641"/>
      <c r="DN14" s="641"/>
      <c r="DO14" s="641"/>
      <c r="DP14" s="642"/>
      <c r="DQ14" s="646">
        <v>845640</v>
      </c>
      <c r="DR14" s="641"/>
      <c r="DS14" s="641"/>
      <c r="DT14" s="641"/>
      <c r="DU14" s="641"/>
      <c r="DV14" s="641"/>
      <c r="DW14" s="641"/>
      <c r="DX14" s="641"/>
      <c r="DY14" s="641"/>
      <c r="DZ14" s="641"/>
      <c r="EA14" s="641"/>
      <c r="EB14" s="641"/>
      <c r="EC14" s="684"/>
    </row>
    <row r="15" spans="2:143" ht="11.25" customHeight="1" x14ac:dyDescent="0.2">
      <c r="B15" s="637" t="s">
        <v>267</v>
      </c>
      <c r="C15" s="638"/>
      <c r="D15" s="638"/>
      <c r="E15" s="638"/>
      <c r="F15" s="638"/>
      <c r="G15" s="638"/>
      <c r="H15" s="638"/>
      <c r="I15" s="638"/>
      <c r="J15" s="638"/>
      <c r="K15" s="638"/>
      <c r="L15" s="638"/>
      <c r="M15" s="638"/>
      <c r="N15" s="638"/>
      <c r="O15" s="638"/>
      <c r="P15" s="638"/>
      <c r="Q15" s="639"/>
      <c r="R15" s="640" t="s">
        <v>178</v>
      </c>
      <c r="S15" s="641"/>
      <c r="T15" s="641"/>
      <c r="U15" s="641"/>
      <c r="V15" s="641"/>
      <c r="W15" s="641"/>
      <c r="X15" s="641"/>
      <c r="Y15" s="642"/>
      <c r="Z15" s="677" t="s">
        <v>178</v>
      </c>
      <c r="AA15" s="677"/>
      <c r="AB15" s="677"/>
      <c r="AC15" s="677"/>
      <c r="AD15" s="678" t="s">
        <v>178</v>
      </c>
      <c r="AE15" s="678"/>
      <c r="AF15" s="678"/>
      <c r="AG15" s="678"/>
      <c r="AH15" s="678"/>
      <c r="AI15" s="678"/>
      <c r="AJ15" s="678"/>
      <c r="AK15" s="678"/>
      <c r="AL15" s="643" t="s">
        <v>242</v>
      </c>
      <c r="AM15" s="644"/>
      <c r="AN15" s="644"/>
      <c r="AO15" s="679"/>
      <c r="AP15" s="637" t="s">
        <v>268</v>
      </c>
      <c r="AQ15" s="638"/>
      <c r="AR15" s="638"/>
      <c r="AS15" s="638"/>
      <c r="AT15" s="638"/>
      <c r="AU15" s="638"/>
      <c r="AV15" s="638"/>
      <c r="AW15" s="638"/>
      <c r="AX15" s="638"/>
      <c r="AY15" s="638"/>
      <c r="AZ15" s="638"/>
      <c r="BA15" s="638"/>
      <c r="BB15" s="638"/>
      <c r="BC15" s="638"/>
      <c r="BD15" s="638"/>
      <c r="BE15" s="638"/>
      <c r="BF15" s="639"/>
      <c r="BG15" s="640">
        <v>5099930</v>
      </c>
      <c r="BH15" s="641"/>
      <c r="BI15" s="641"/>
      <c r="BJ15" s="641"/>
      <c r="BK15" s="641"/>
      <c r="BL15" s="641"/>
      <c r="BM15" s="641"/>
      <c r="BN15" s="642"/>
      <c r="BO15" s="677">
        <v>10.199999999999999</v>
      </c>
      <c r="BP15" s="677"/>
      <c r="BQ15" s="677"/>
      <c r="BR15" s="677"/>
      <c r="BS15" s="646" t="s">
        <v>178</v>
      </c>
      <c r="BT15" s="641"/>
      <c r="BU15" s="641"/>
      <c r="BV15" s="641"/>
      <c r="BW15" s="641"/>
      <c r="BX15" s="641"/>
      <c r="BY15" s="641"/>
      <c r="BZ15" s="641"/>
      <c r="CA15" s="641"/>
      <c r="CB15" s="684"/>
      <c r="CD15" s="673" t="s">
        <v>269</v>
      </c>
      <c r="CE15" s="674"/>
      <c r="CF15" s="674"/>
      <c r="CG15" s="674"/>
      <c r="CH15" s="674"/>
      <c r="CI15" s="674"/>
      <c r="CJ15" s="674"/>
      <c r="CK15" s="674"/>
      <c r="CL15" s="674"/>
      <c r="CM15" s="674"/>
      <c r="CN15" s="674"/>
      <c r="CO15" s="674"/>
      <c r="CP15" s="674"/>
      <c r="CQ15" s="675"/>
      <c r="CR15" s="640">
        <v>13203583</v>
      </c>
      <c r="CS15" s="641"/>
      <c r="CT15" s="641"/>
      <c r="CU15" s="641"/>
      <c r="CV15" s="641"/>
      <c r="CW15" s="641"/>
      <c r="CX15" s="641"/>
      <c r="CY15" s="642"/>
      <c r="CZ15" s="677">
        <v>9</v>
      </c>
      <c r="DA15" s="677"/>
      <c r="DB15" s="677"/>
      <c r="DC15" s="677"/>
      <c r="DD15" s="646">
        <v>1228884</v>
      </c>
      <c r="DE15" s="641"/>
      <c r="DF15" s="641"/>
      <c r="DG15" s="641"/>
      <c r="DH15" s="641"/>
      <c r="DI15" s="641"/>
      <c r="DJ15" s="641"/>
      <c r="DK15" s="641"/>
      <c r="DL15" s="641"/>
      <c r="DM15" s="641"/>
      <c r="DN15" s="641"/>
      <c r="DO15" s="641"/>
      <c r="DP15" s="642"/>
      <c r="DQ15" s="646">
        <v>12266757</v>
      </c>
      <c r="DR15" s="641"/>
      <c r="DS15" s="641"/>
      <c r="DT15" s="641"/>
      <c r="DU15" s="641"/>
      <c r="DV15" s="641"/>
      <c r="DW15" s="641"/>
      <c r="DX15" s="641"/>
      <c r="DY15" s="641"/>
      <c r="DZ15" s="641"/>
      <c r="EA15" s="641"/>
      <c r="EB15" s="641"/>
      <c r="EC15" s="684"/>
    </row>
    <row r="16" spans="2:143" ht="11.25" customHeight="1" x14ac:dyDescent="0.2">
      <c r="B16" s="637" t="s">
        <v>270</v>
      </c>
      <c r="C16" s="638"/>
      <c r="D16" s="638"/>
      <c r="E16" s="638"/>
      <c r="F16" s="638"/>
      <c r="G16" s="638"/>
      <c r="H16" s="638"/>
      <c r="I16" s="638"/>
      <c r="J16" s="638"/>
      <c r="K16" s="638"/>
      <c r="L16" s="638"/>
      <c r="M16" s="638"/>
      <c r="N16" s="638"/>
      <c r="O16" s="638"/>
      <c r="P16" s="638"/>
      <c r="Q16" s="639"/>
      <c r="R16" s="640">
        <v>50557</v>
      </c>
      <c r="S16" s="641"/>
      <c r="T16" s="641"/>
      <c r="U16" s="641"/>
      <c r="V16" s="641"/>
      <c r="W16" s="641"/>
      <c r="X16" s="641"/>
      <c r="Y16" s="642"/>
      <c r="Z16" s="677">
        <v>0</v>
      </c>
      <c r="AA16" s="677"/>
      <c r="AB16" s="677"/>
      <c r="AC16" s="677"/>
      <c r="AD16" s="678">
        <v>50557</v>
      </c>
      <c r="AE16" s="678"/>
      <c r="AF16" s="678"/>
      <c r="AG16" s="678"/>
      <c r="AH16" s="678"/>
      <c r="AI16" s="678"/>
      <c r="AJ16" s="678"/>
      <c r="AK16" s="678"/>
      <c r="AL16" s="643">
        <v>0.1</v>
      </c>
      <c r="AM16" s="644"/>
      <c r="AN16" s="644"/>
      <c r="AO16" s="679"/>
      <c r="AP16" s="637" t="s">
        <v>271</v>
      </c>
      <c r="AQ16" s="638"/>
      <c r="AR16" s="638"/>
      <c r="AS16" s="638"/>
      <c r="AT16" s="638"/>
      <c r="AU16" s="638"/>
      <c r="AV16" s="638"/>
      <c r="AW16" s="638"/>
      <c r="AX16" s="638"/>
      <c r="AY16" s="638"/>
      <c r="AZ16" s="638"/>
      <c r="BA16" s="638"/>
      <c r="BB16" s="638"/>
      <c r="BC16" s="638"/>
      <c r="BD16" s="638"/>
      <c r="BE16" s="638"/>
      <c r="BF16" s="639"/>
      <c r="BG16" s="640" t="s">
        <v>242</v>
      </c>
      <c r="BH16" s="641"/>
      <c r="BI16" s="641"/>
      <c r="BJ16" s="641"/>
      <c r="BK16" s="641"/>
      <c r="BL16" s="641"/>
      <c r="BM16" s="641"/>
      <c r="BN16" s="642"/>
      <c r="BO16" s="677" t="s">
        <v>242</v>
      </c>
      <c r="BP16" s="677"/>
      <c r="BQ16" s="677"/>
      <c r="BR16" s="677"/>
      <c r="BS16" s="646" t="s">
        <v>178</v>
      </c>
      <c r="BT16" s="641"/>
      <c r="BU16" s="641"/>
      <c r="BV16" s="641"/>
      <c r="BW16" s="641"/>
      <c r="BX16" s="641"/>
      <c r="BY16" s="641"/>
      <c r="BZ16" s="641"/>
      <c r="CA16" s="641"/>
      <c r="CB16" s="684"/>
      <c r="CD16" s="673" t="s">
        <v>272</v>
      </c>
      <c r="CE16" s="674"/>
      <c r="CF16" s="674"/>
      <c r="CG16" s="674"/>
      <c r="CH16" s="674"/>
      <c r="CI16" s="674"/>
      <c r="CJ16" s="674"/>
      <c r="CK16" s="674"/>
      <c r="CL16" s="674"/>
      <c r="CM16" s="674"/>
      <c r="CN16" s="674"/>
      <c r="CO16" s="674"/>
      <c r="CP16" s="674"/>
      <c r="CQ16" s="675"/>
      <c r="CR16" s="640" t="s">
        <v>242</v>
      </c>
      <c r="CS16" s="641"/>
      <c r="CT16" s="641"/>
      <c r="CU16" s="641"/>
      <c r="CV16" s="641"/>
      <c r="CW16" s="641"/>
      <c r="CX16" s="641"/>
      <c r="CY16" s="642"/>
      <c r="CZ16" s="677" t="s">
        <v>178</v>
      </c>
      <c r="DA16" s="677"/>
      <c r="DB16" s="677"/>
      <c r="DC16" s="677"/>
      <c r="DD16" s="646" t="s">
        <v>178</v>
      </c>
      <c r="DE16" s="641"/>
      <c r="DF16" s="641"/>
      <c r="DG16" s="641"/>
      <c r="DH16" s="641"/>
      <c r="DI16" s="641"/>
      <c r="DJ16" s="641"/>
      <c r="DK16" s="641"/>
      <c r="DL16" s="641"/>
      <c r="DM16" s="641"/>
      <c r="DN16" s="641"/>
      <c r="DO16" s="641"/>
      <c r="DP16" s="642"/>
      <c r="DQ16" s="646" t="s">
        <v>178</v>
      </c>
      <c r="DR16" s="641"/>
      <c r="DS16" s="641"/>
      <c r="DT16" s="641"/>
      <c r="DU16" s="641"/>
      <c r="DV16" s="641"/>
      <c r="DW16" s="641"/>
      <c r="DX16" s="641"/>
      <c r="DY16" s="641"/>
      <c r="DZ16" s="641"/>
      <c r="EA16" s="641"/>
      <c r="EB16" s="641"/>
      <c r="EC16" s="684"/>
    </row>
    <row r="17" spans="2:133" ht="11.25" customHeight="1" x14ac:dyDescent="0.2">
      <c r="B17" s="637" t="s">
        <v>273</v>
      </c>
      <c r="C17" s="638"/>
      <c r="D17" s="638"/>
      <c r="E17" s="638"/>
      <c r="F17" s="638"/>
      <c r="G17" s="638"/>
      <c r="H17" s="638"/>
      <c r="I17" s="638"/>
      <c r="J17" s="638"/>
      <c r="K17" s="638"/>
      <c r="L17" s="638"/>
      <c r="M17" s="638"/>
      <c r="N17" s="638"/>
      <c r="O17" s="638"/>
      <c r="P17" s="638"/>
      <c r="Q17" s="639"/>
      <c r="R17" s="640">
        <v>725022</v>
      </c>
      <c r="S17" s="641"/>
      <c r="T17" s="641"/>
      <c r="U17" s="641"/>
      <c r="V17" s="641"/>
      <c r="W17" s="641"/>
      <c r="X17" s="641"/>
      <c r="Y17" s="642"/>
      <c r="Z17" s="677">
        <v>0.5</v>
      </c>
      <c r="AA17" s="677"/>
      <c r="AB17" s="677"/>
      <c r="AC17" s="677"/>
      <c r="AD17" s="678">
        <v>725022</v>
      </c>
      <c r="AE17" s="678"/>
      <c r="AF17" s="678"/>
      <c r="AG17" s="678"/>
      <c r="AH17" s="678"/>
      <c r="AI17" s="678"/>
      <c r="AJ17" s="678"/>
      <c r="AK17" s="678"/>
      <c r="AL17" s="643">
        <v>0.8</v>
      </c>
      <c r="AM17" s="644"/>
      <c r="AN17" s="644"/>
      <c r="AO17" s="679"/>
      <c r="AP17" s="637" t="s">
        <v>274</v>
      </c>
      <c r="AQ17" s="638"/>
      <c r="AR17" s="638"/>
      <c r="AS17" s="638"/>
      <c r="AT17" s="638"/>
      <c r="AU17" s="638"/>
      <c r="AV17" s="638"/>
      <c r="AW17" s="638"/>
      <c r="AX17" s="638"/>
      <c r="AY17" s="638"/>
      <c r="AZ17" s="638"/>
      <c r="BA17" s="638"/>
      <c r="BB17" s="638"/>
      <c r="BC17" s="638"/>
      <c r="BD17" s="638"/>
      <c r="BE17" s="638"/>
      <c r="BF17" s="639"/>
      <c r="BG17" s="640" t="s">
        <v>242</v>
      </c>
      <c r="BH17" s="641"/>
      <c r="BI17" s="641"/>
      <c r="BJ17" s="641"/>
      <c r="BK17" s="641"/>
      <c r="BL17" s="641"/>
      <c r="BM17" s="641"/>
      <c r="BN17" s="642"/>
      <c r="BO17" s="677" t="s">
        <v>178</v>
      </c>
      <c r="BP17" s="677"/>
      <c r="BQ17" s="677"/>
      <c r="BR17" s="677"/>
      <c r="BS17" s="646" t="s">
        <v>242</v>
      </c>
      <c r="BT17" s="641"/>
      <c r="BU17" s="641"/>
      <c r="BV17" s="641"/>
      <c r="BW17" s="641"/>
      <c r="BX17" s="641"/>
      <c r="BY17" s="641"/>
      <c r="BZ17" s="641"/>
      <c r="CA17" s="641"/>
      <c r="CB17" s="684"/>
      <c r="CD17" s="673" t="s">
        <v>275</v>
      </c>
      <c r="CE17" s="674"/>
      <c r="CF17" s="674"/>
      <c r="CG17" s="674"/>
      <c r="CH17" s="674"/>
      <c r="CI17" s="674"/>
      <c r="CJ17" s="674"/>
      <c r="CK17" s="674"/>
      <c r="CL17" s="674"/>
      <c r="CM17" s="674"/>
      <c r="CN17" s="674"/>
      <c r="CO17" s="674"/>
      <c r="CP17" s="674"/>
      <c r="CQ17" s="675"/>
      <c r="CR17" s="640">
        <v>2276200</v>
      </c>
      <c r="CS17" s="641"/>
      <c r="CT17" s="641"/>
      <c r="CU17" s="641"/>
      <c r="CV17" s="641"/>
      <c r="CW17" s="641"/>
      <c r="CX17" s="641"/>
      <c r="CY17" s="642"/>
      <c r="CZ17" s="677">
        <v>1.6</v>
      </c>
      <c r="DA17" s="677"/>
      <c r="DB17" s="677"/>
      <c r="DC17" s="677"/>
      <c r="DD17" s="646" t="s">
        <v>242</v>
      </c>
      <c r="DE17" s="641"/>
      <c r="DF17" s="641"/>
      <c r="DG17" s="641"/>
      <c r="DH17" s="641"/>
      <c r="DI17" s="641"/>
      <c r="DJ17" s="641"/>
      <c r="DK17" s="641"/>
      <c r="DL17" s="641"/>
      <c r="DM17" s="641"/>
      <c r="DN17" s="641"/>
      <c r="DO17" s="641"/>
      <c r="DP17" s="642"/>
      <c r="DQ17" s="646">
        <v>2276200</v>
      </c>
      <c r="DR17" s="641"/>
      <c r="DS17" s="641"/>
      <c r="DT17" s="641"/>
      <c r="DU17" s="641"/>
      <c r="DV17" s="641"/>
      <c r="DW17" s="641"/>
      <c r="DX17" s="641"/>
      <c r="DY17" s="641"/>
      <c r="DZ17" s="641"/>
      <c r="EA17" s="641"/>
      <c r="EB17" s="641"/>
      <c r="EC17" s="684"/>
    </row>
    <row r="18" spans="2:133" ht="11.25" customHeight="1" x14ac:dyDescent="0.2">
      <c r="B18" s="637" t="s">
        <v>276</v>
      </c>
      <c r="C18" s="638"/>
      <c r="D18" s="638"/>
      <c r="E18" s="638"/>
      <c r="F18" s="638"/>
      <c r="G18" s="638"/>
      <c r="H18" s="638"/>
      <c r="I18" s="638"/>
      <c r="J18" s="638"/>
      <c r="K18" s="638"/>
      <c r="L18" s="638"/>
      <c r="M18" s="638"/>
      <c r="N18" s="638"/>
      <c r="O18" s="638"/>
      <c r="P18" s="638"/>
      <c r="Q18" s="639"/>
      <c r="R18" s="640">
        <v>101359</v>
      </c>
      <c r="S18" s="641"/>
      <c r="T18" s="641"/>
      <c r="U18" s="641"/>
      <c r="V18" s="641"/>
      <c r="W18" s="641"/>
      <c r="X18" s="641"/>
      <c r="Y18" s="642"/>
      <c r="Z18" s="677">
        <v>0.1</v>
      </c>
      <c r="AA18" s="677"/>
      <c r="AB18" s="677"/>
      <c r="AC18" s="677"/>
      <c r="AD18" s="678">
        <v>101359</v>
      </c>
      <c r="AE18" s="678"/>
      <c r="AF18" s="678"/>
      <c r="AG18" s="678"/>
      <c r="AH18" s="678"/>
      <c r="AI18" s="678"/>
      <c r="AJ18" s="678"/>
      <c r="AK18" s="678"/>
      <c r="AL18" s="643">
        <v>0.1</v>
      </c>
      <c r="AM18" s="644"/>
      <c r="AN18" s="644"/>
      <c r="AO18" s="679"/>
      <c r="AP18" s="637" t="s">
        <v>277</v>
      </c>
      <c r="AQ18" s="638"/>
      <c r="AR18" s="638"/>
      <c r="AS18" s="638"/>
      <c r="AT18" s="638"/>
      <c r="AU18" s="638"/>
      <c r="AV18" s="638"/>
      <c r="AW18" s="638"/>
      <c r="AX18" s="638"/>
      <c r="AY18" s="638"/>
      <c r="AZ18" s="638"/>
      <c r="BA18" s="638"/>
      <c r="BB18" s="638"/>
      <c r="BC18" s="638"/>
      <c r="BD18" s="638"/>
      <c r="BE18" s="638"/>
      <c r="BF18" s="639"/>
      <c r="BG18" s="640" t="s">
        <v>178</v>
      </c>
      <c r="BH18" s="641"/>
      <c r="BI18" s="641"/>
      <c r="BJ18" s="641"/>
      <c r="BK18" s="641"/>
      <c r="BL18" s="641"/>
      <c r="BM18" s="641"/>
      <c r="BN18" s="642"/>
      <c r="BO18" s="677" t="s">
        <v>242</v>
      </c>
      <c r="BP18" s="677"/>
      <c r="BQ18" s="677"/>
      <c r="BR18" s="677"/>
      <c r="BS18" s="646" t="s">
        <v>242</v>
      </c>
      <c r="BT18" s="641"/>
      <c r="BU18" s="641"/>
      <c r="BV18" s="641"/>
      <c r="BW18" s="641"/>
      <c r="BX18" s="641"/>
      <c r="BY18" s="641"/>
      <c r="BZ18" s="641"/>
      <c r="CA18" s="641"/>
      <c r="CB18" s="684"/>
      <c r="CD18" s="673" t="s">
        <v>278</v>
      </c>
      <c r="CE18" s="674"/>
      <c r="CF18" s="674"/>
      <c r="CG18" s="674"/>
      <c r="CH18" s="674"/>
      <c r="CI18" s="674"/>
      <c r="CJ18" s="674"/>
      <c r="CK18" s="674"/>
      <c r="CL18" s="674"/>
      <c r="CM18" s="674"/>
      <c r="CN18" s="674"/>
      <c r="CO18" s="674"/>
      <c r="CP18" s="674"/>
      <c r="CQ18" s="675"/>
      <c r="CR18" s="640" t="s">
        <v>242</v>
      </c>
      <c r="CS18" s="641"/>
      <c r="CT18" s="641"/>
      <c r="CU18" s="641"/>
      <c r="CV18" s="641"/>
      <c r="CW18" s="641"/>
      <c r="CX18" s="641"/>
      <c r="CY18" s="642"/>
      <c r="CZ18" s="677" t="s">
        <v>242</v>
      </c>
      <c r="DA18" s="677"/>
      <c r="DB18" s="677"/>
      <c r="DC18" s="677"/>
      <c r="DD18" s="646" t="s">
        <v>178</v>
      </c>
      <c r="DE18" s="641"/>
      <c r="DF18" s="641"/>
      <c r="DG18" s="641"/>
      <c r="DH18" s="641"/>
      <c r="DI18" s="641"/>
      <c r="DJ18" s="641"/>
      <c r="DK18" s="641"/>
      <c r="DL18" s="641"/>
      <c r="DM18" s="641"/>
      <c r="DN18" s="641"/>
      <c r="DO18" s="641"/>
      <c r="DP18" s="642"/>
      <c r="DQ18" s="646" t="s">
        <v>242</v>
      </c>
      <c r="DR18" s="641"/>
      <c r="DS18" s="641"/>
      <c r="DT18" s="641"/>
      <c r="DU18" s="641"/>
      <c r="DV18" s="641"/>
      <c r="DW18" s="641"/>
      <c r="DX18" s="641"/>
      <c r="DY18" s="641"/>
      <c r="DZ18" s="641"/>
      <c r="EA18" s="641"/>
      <c r="EB18" s="641"/>
      <c r="EC18" s="684"/>
    </row>
    <row r="19" spans="2:133" ht="11.25" customHeight="1" x14ac:dyDescent="0.2">
      <c r="B19" s="637" t="s">
        <v>279</v>
      </c>
      <c r="C19" s="638"/>
      <c r="D19" s="638"/>
      <c r="E19" s="638"/>
      <c r="F19" s="638"/>
      <c r="G19" s="638"/>
      <c r="H19" s="638"/>
      <c r="I19" s="638"/>
      <c r="J19" s="638"/>
      <c r="K19" s="638"/>
      <c r="L19" s="638"/>
      <c r="M19" s="638"/>
      <c r="N19" s="638"/>
      <c r="O19" s="638"/>
      <c r="P19" s="638"/>
      <c r="Q19" s="639"/>
      <c r="R19" s="640">
        <v>24316</v>
      </c>
      <c r="S19" s="641"/>
      <c r="T19" s="641"/>
      <c r="U19" s="641"/>
      <c r="V19" s="641"/>
      <c r="W19" s="641"/>
      <c r="X19" s="641"/>
      <c r="Y19" s="642"/>
      <c r="Z19" s="677">
        <v>0</v>
      </c>
      <c r="AA19" s="677"/>
      <c r="AB19" s="677"/>
      <c r="AC19" s="677"/>
      <c r="AD19" s="678">
        <v>24316</v>
      </c>
      <c r="AE19" s="678"/>
      <c r="AF19" s="678"/>
      <c r="AG19" s="678"/>
      <c r="AH19" s="678"/>
      <c r="AI19" s="678"/>
      <c r="AJ19" s="678"/>
      <c r="AK19" s="678"/>
      <c r="AL19" s="643">
        <v>0</v>
      </c>
      <c r="AM19" s="644"/>
      <c r="AN19" s="644"/>
      <c r="AO19" s="679"/>
      <c r="AP19" s="637" t="s">
        <v>280</v>
      </c>
      <c r="AQ19" s="638"/>
      <c r="AR19" s="638"/>
      <c r="AS19" s="638"/>
      <c r="AT19" s="638"/>
      <c r="AU19" s="638"/>
      <c r="AV19" s="638"/>
      <c r="AW19" s="638"/>
      <c r="AX19" s="638"/>
      <c r="AY19" s="638"/>
      <c r="AZ19" s="638"/>
      <c r="BA19" s="638"/>
      <c r="BB19" s="638"/>
      <c r="BC19" s="638"/>
      <c r="BD19" s="638"/>
      <c r="BE19" s="638"/>
      <c r="BF19" s="639"/>
      <c r="BG19" s="640">
        <v>61136</v>
      </c>
      <c r="BH19" s="641"/>
      <c r="BI19" s="641"/>
      <c r="BJ19" s="641"/>
      <c r="BK19" s="641"/>
      <c r="BL19" s="641"/>
      <c r="BM19" s="641"/>
      <c r="BN19" s="642"/>
      <c r="BO19" s="677">
        <v>0.1</v>
      </c>
      <c r="BP19" s="677"/>
      <c r="BQ19" s="677"/>
      <c r="BR19" s="677"/>
      <c r="BS19" s="646" t="s">
        <v>178</v>
      </c>
      <c r="BT19" s="641"/>
      <c r="BU19" s="641"/>
      <c r="BV19" s="641"/>
      <c r="BW19" s="641"/>
      <c r="BX19" s="641"/>
      <c r="BY19" s="641"/>
      <c r="BZ19" s="641"/>
      <c r="CA19" s="641"/>
      <c r="CB19" s="684"/>
      <c r="CD19" s="673" t="s">
        <v>281</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178</v>
      </c>
      <c r="DA19" s="677"/>
      <c r="DB19" s="677"/>
      <c r="DC19" s="677"/>
      <c r="DD19" s="646" t="s">
        <v>242</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2">
      <c r="B20" s="637" t="s">
        <v>282</v>
      </c>
      <c r="C20" s="638"/>
      <c r="D20" s="638"/>
      <c r="E20" s="638"/>
      <c r="F20" s="638"/>
      <c r="G20" s="638"/>
      <c r="H20" s="638"/>
      <c r="I20" s="638"/>
      <c r="J20" s="638"/>
      <c r="K20" s="638"/>
      <c r="L20" s="638"/>
      <c r="M20" s="638"/>
      <c r="N20" s="638"/>
      <c r="O20" s="638"/>
      <c r="P20" s="638"/>
      <c r="Q20" s="639"/>
      <c r="R20" s="640">
        <v>1045</v>
      </c>
      <c r="S20" s="641"/>
      <c r="T20" s="641"/>
      <c r="U20" s="641"/>
      <c r="V20" s="641"/>
      <c r="W20" s="641"/>
      <c r="X20" s="641"/>
      <c r="Y20" s="642"/>
      <c r="Z20" s="677">
        <v>0</v>
      </c>
      <c r="AA20" s="677"/>
      <c r="AB20" s="677"/>
      <c r="AC20" s="677"/>
      <c r="AD20" s="678">
        <v>1045</v>
      </c>
      <c r="AE20" s="678"/>
      <c r="AF20" s="678"/>
      <c r="AG20" s="678"/>
      <c r="AH20" s="678"/>
      <c r="AI20" s="678"/>
      <c r="AJ20" s="678"/>
      <c r="AK20" s="678"/>
      <c r="AL20" s="643">
        <v>0</v>
      </c>
      <c r="AM20" s="644"/>
      <c r="AN20" s="644"/>
      <c r="AO20" s="679"/>
      <c r="AP20" s="637" t="s">
        <v>283</v>
      </c>
      <c r="AQ20" s="638"/>
      <c r="AR20" s="638"/>
      <c r="AS20" s="638"/>
      <c r="AT20" s="638"/>
      <c r="AU20" s="638"/>
      <c r="AV20" s="638"/>
      <c r="AW20" s="638"/>
      <c r="AX20" s="638"/>
      <c r="AY20" s="638"/>
      <c r="AZ20" s="638"/>
      <c r="BA20" s="638"/>
      <c r="BB20" s="638"/>
      <c r="BC20" s="638"/>
      <c r="BD20" s="638"/>
      <c r="BE20" s="638"/>
      <c r="BF20" s="639"/>
      <c r="BG20" s="640">
        <v>61136</v>
      </c>
      <c r="BH20" s="641"/>
      <c r="BI20" s="641"/>
      <c r="BJ20" s="641"/>
      <c r="BK20" s="641"/>
      <c r="BL20" s="641"/>
      <c r="BM20" s="641"/>
      <c r="BN20" s="642"/>
      <c r="BO20" s="677">
        <v>0.1</v>
      </c>
      <c r="BP20" s="677"/>
      <c r="BQ20" s="677"/>
      <c r="BR20" s="677"/>
      <c r="BS20" s="646" t="s">
        <v>242</v>
      </c>
      <c r="BT20" s="641"/>
      <c r="BU20" s="641"/>
      <c r="BV20" s="641"/>
      <c r="BW20" s="641"/>
      <c r="BX20" s="641"/>
      <c r="BY20" s="641"/>
      <c r="BZ20" s="641"/>
      <c r="CA20" s="641"/>
      <c r="CB20" s="684"/>
      <c r="CD20" s="673" t="s">
        <v>284</v>
      </c>
      <c r="CE20" s="674"/>
      <c r="CF20" s="674"/>
      <c r="CG20" s="674"/>
      <c r="CH20" s="674"/>
      <c r="CI20" s="674"/>
      <c r="CJ20" s="674"/>
      <c r="CK20" s="674"/>
      <c r="CL20" s="674"/>
      <c r="CM20" s="674"/>
      <c r="CN20" s="674"/>
      <c r="CO20" s="674"/>
      <c r="CP20" s="674"/>
      <c r="CQ20" s="675"/>
      <c r="CR20" s="640">
        <v>146142692</v>
      </c>
      <c r="CS20" s="641"/>
      <c r="CT20" s="641"/>
      <c r="CU20" s="641"/>
      <c r="CV20" s="641"/>
      <c r="CW20" s="641"/>
      <c r="CX20" s="641"/>
      <c r="CY20" s="642"/>
      <c r="CZ20" s="677">
        <v>100</v>
      </c>
      <c r="DA20" s="677"/>
      <c r="DB20" s="677"/>
      <c r="DC20" s="677"/>
      <c r="DD20" s="646">
        <v>10263123</v>
      </c>
      <c r="DE20" s="641"/>
      <c r="DF20" s="641"/>
      <c r="DG20" s="641"/>
      <c r="DH20" s="641"/>
      <c r="DI20" s="641"/>
      <c r="DJ20" s="641"/>
      <c r="DK20" s="641"/>
      <c r="DL20" s="641"/>
      <c r="DM20" s="641"/>
      <c r="DN20" s="641"/>
      <c r="DO20" s="641"/>
      <c r="DP20" s="642"/>
      <c r="DQ20" s="646">
        <v>97222018</v>
      </c>
      <c r="DR20" s="641"/>
      <c r="DS20" s="641"/>
      <c r="DT20" s="641"/>
      <c r="DU20" s="641"/>
      <c r="DV20" s="641"/>
      <c r="DW20" s="641"/>
      <c r="DX20" s="641"/>
      <c r="DY20" s="641"/>
      <c r="DZ20" s="641"/>
      <c r="EA20" s="641"/>
      <c r="EB20" s="641"/>
      <c r="EC20" s="684"/>
    </row>
    <row r="21" spans="2:133" ht="11.25" customHeight="1" x14ac:dyDescent="0.2">
      <c r="B21" s="637" t="s">
        <v>285</v>
      </c>
      <c r="C21" s="638"/>
      <c r="D21" s="638"/>
      <c r="E21" s="638"/>
      <c r="F21" s="638"/>
      <c r="G21" s="638"/>
      <c r="H21" s="638"/>
      <c r="I21" s="638"/>
      <c r="J21" s="638"/>
      <c r="K21" s="638"/>
      <c r="L21" s="638"/>
      <c r="M21" s="638"/>
      <c r="N21" s="638"/>
      <c r="O21" s="638"/>
      <c r="P21" s="638"/>
      <c r="Q21" s="639"/>
      <c r="R21" s="640">
        <v>598302</v>
      </c>
      <c r="S21" s="641"/>
      <c r="T21" s="641"/>
      <c r="U21" s="641"/>
      <c r="V21" s="641"/>
      <c r="W21" s="641"/>
      <c r="X21" s="641"/>
      <c r="Y21" s="642"/>
      <c r="Z21" s="677">
        <v>0.4</v>
      </c>
      <c r="AA21" s="677"/>
      <c r="AB21" s="677"/>
      <c r="AC21" s="677"/>
      <c r="AD21" s="678">
        <v>598302</v>
      </c>
      <c r="AE21" s="678"/>
      <c r="AF21" s="678"/>
      <c r="AG21" s="678"/>
      <c r="AH21" s="678"/>
      <c r="AI21" s="678"/>
      <c r="AJ21" s="678"/>
      <c r="AK21" s="678"/>
      <c r="AL21" s="643">
        <v>0.6</v>
      </c>
      <c r="AM21" s="644"/>
      <c r="AN21" s="644"/>
      <c r="AO21" s="679"/>
      <c r="AP21" s="735" t="s">
        <v>286</v>
      </c>
      <c r="AQ21" s="742"/>
      <c r="AR21" s="742"/>
      <c r="AS21" s="742"/>
      <c r="AT21" s="742"/>
      <c r="AU21" s="742"/>
      <c r="AV21" s="742"/>
      <c r="AW21" s="742"/>
      <c r="AX21" s="742"/>
      <c r="AY21" s="742"/>
      <c r="AZ21" s="742"/>
      <c r="BA21" s="742"/>
      <c r="BB21" s="742"/>
      <c r="BC21" s="742"/>
      <c r="BD21" s="742"/>
      <c r="BE21" s="742"/>
      <c r="BF21" s="737"/>
      <c r="BG21" s="640">
        <v>61136</v>
      </c>
      <c r="BH21" s="641"/>
      <c r="BI21" s="641"/>
      <c r="BJ21" s="641"/>
      <c r="BK21" s="641"/>
      <c r="BL21" s="641"/>
      <c r="BM21" s="641"/>
      <c r="BN21" s="642"/>
      <c r="BO21" s="677">
        <v>0.1</v>
      </c>
      <c r="BP21" s="677"/>
      <c r="BQ21" s="677"/>
      <c r="BR21" s="677"/>
      <c r="BS21" s="646" t="s">
        <v>178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287</v>
      </c>
      <c r="C22" s="638"/>
      <c r="D22" s="638"/>
      <c r="E22" s="638"/>
      <c r="F22" s="638"/>
      <c r="G22" s="638"/>
      <c r="H22" s="638"/>
      <c r="I22" s="638"/>
      <c r="J22" s="638"/>
      <c r="K22" s="638"/>
      <c r="L22" s="638"/>
      <c r="M22" s="638"/>
      <c r="N22" s="638"/>
      <c r="O22" s="638"/>
      <c r="P22" s="638"/>
      <c r="Q22" s="639"/>
      <c r="R22" s="640" t="s">
        <v>242</v>
      </c>
      <c r="S22" s="641"/>
      <c r="T22" s="641"/>
      <c r="U22" s="641"/>
      <c r="V22" s="641"/>
      <c r="W22" s="641"/>
      <c r="X22" s="641"/>
      <c r="Y22" s="642"/>
      <c r="Z22" s="677" t="s">
        <v>178</v>
      </c>
      <c r="AA22" s="677"/>
      <c r="AB22" s="677"/>
      <c r="AC22" s="677"/>
      <c r="AD22" s="678" t="s">
        <v>242</v>
      </c>
      <c r="AE22" s="678"/>
      <c r="AF22" s="678"/>
      <c r="AG22" s="678"/>
      <c r="AH22" s="678"/>
      <c r="AI22" s="678"/>
      <c r="AJ22" s="678"/>
      <c r="AK22" s="678"/>
      <c r="AL22" s="643" t="s">
        <v>178</v>
      </c>
      <c r="AM22" s="644"/>
      <c r="AN22" s="644"/>
      <c r="AO22" s="679"/>
      <c r="AP22" s="735" t="s">
        <v>288</v>
      </c>
      <c r="AQ22" s="742"/>
      <c r="AR22" s="742"/>
      <c r="AS22" s="742"/>
      <c r="AT22" s="742"/>
      <c r="AU22" s="742"/>
      <c r="AV22" s="742"/>
      <c r="AW22" s="742"/>
      <c r="AX22" s="742"/>
      <c r="AY22" s="742"/>
      <c r="AZ22" s="742"/>
      <c r="BA22" s="742"/>
      <c r="BB22" s="742"/>
      <c r="BC22" s="742"/>
      <c r="BD22" s="742"/>
      <c r="BE22" s="742"/>
      <c r="BF22" s="737"/>
      <c r="BG22" s="640" t="s">
        <v>178</v>
      </c>
      <c r="BH22" s="641"/>
      <c r="BI22" s="641"/>
      <c r="BJ22" s="641"/>
      <c r="BK22" s="641"/>
      <c r="BL22" s="641"/>
      <c r="BM22" s="641"/>
      <c r="BN22" s="642"/>
      <c r="BO22" s="677" t="s">
        <v>178</v>
      </c>
      <c r="BP22" s="677"/>
      <c r="BQ22" s="677"/>
      <c r="BR22" s="677"/>
      <c r="BS22" s="646" t="s">
        <v>242</v>
      </c>
      <c r="BT22" s="641"/>
      <c r="BU22" s="641"/>
      <c r="BV22" s="641"/>
      <c r="BW22" s="641"/>
      <c r="BX22" s="641"/>
      <c r="BY22" s="641"/>
      <c r="BZ22" s="641"/>
      <c r="CA22" s="641"/>
      <c r="CB22" s="684"/>
      <c r="CD22" s="744" t="s">
        <v>289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290</v>
      </c>
      <c r="C23" s="638"/>
      <c r="D23" s="638"/>
      <c r="E23" s="638"/>
      <c r="F23" s="638"/>
      <c r="G23" s="638"/>
      <c r="H23" s="638"/>
      <c r="I23" s="638"/>
      <c r="J23" s="638"/>
      <c r="K23" s="638"/>
      <c r="L23" s="638"/>
      <c r="M23" s="638"/>
      <c r="N23" s="638"/>
      <c r="O23" s="638"/>
      <c r="P23" s="638"/>
      <c r="Q23" s="639"/>
      <c r="R23" s="640" t="s">
        <v>178</v>
      </c>
      <c r="S23" s="641"/>
      <c r="T23" s="641"/>
      <c r="U23" s="641"/>
      <c r="V23" s="641"/>
      <c r="W23" s="641"/>
      <c r="X23" s="641"/>
      <c r="Y23" s="642"/>
      <c r="Z23" s="677" t="s">
        <v>242</v>
      </c>
      <c r="AA23" s="677"/>
      <c r="AB23" s="677"/>
      <c r="AC23" s="677"/>
      <c r="AD23" s="678" t="s">
        <v>242</v>
      </c>
      <c r="AE23" s="678"/>
      <c r="AF23" s="678"/>
      <c r="AG23" s="678"/>
      <c r="AH23" s="678"/>
      <c r="AI23" s="678"/>
      <c r="AJ23" s="678"/>
      <c r="AK23" s="678"/>
      <c r="AL23" s="643" t="s">
        <v>178</v>
      </c>
      <c r="AM23" s="644"/>
      <c r="AN23" s="644"/>
      <c r="AO23" s="679"/>
      <c r="AP23" s="735" t="s">
        <v>291</v>
      </c>
      <c r="AQ23" s="742"/>
      <c r="AR23" s="742"/>
      <c r="AS23" s="742"/>
      <c r="AT23" s="742"/>
      <c r="AU23" s="742"/>
      <c r="AV23" s="742"/>
      <c r="AW23" s="742"/>
      <c r="AX23" s="742"/>
      <c r="AY23" s="742"/>
      <c r="AZ23" s="742"/>
      <c r="BA23" s="742"/>
      <c r="BB23" s="742"/>
      <c r="BC23" s="742"/>
      <c r="BD23" s="742"/>
      <c r="BE23" s="742"/>
      <c r="BF23" s="737"/>
      <c r="BG23" s="640" t="s">
        <v>178</v>
      </c>
      <c r="BH23" s="641"/>
      <c r="BI23" s="641"/>
      <c r="BJ23" s="641"/>
      <c r="BK23" s="641"/>
      <c r="BL23" s="641"/>
      <c r="BM23" s="641"/>
      <c r="BN23" s="642"/>
      <c r="BO23" s="677" t="s">
        <v>178</v>
      </c>
      <c r="BP23" s="677"/>
      <c r="BQ23" s="677"/>
      <c r="BR23" s="677"/>
      <c r="BS23" s="646" t="s">
        <v>178</v>
      </c>
      <c r="BT23" s="641"/>
      <c r="BU23" s="641"/>
      <c r="BV23" s="641"/>
      <c r="BW23" s="641"/>
      <c r="BX23" s="641"/>
      <c r="BY23" s="641"/>
      <c r="BZ23" s="641"/>
      <c r="CA23" s="641"/>
      <c r="CB23" s="684"/>
      <c r="CD23" s="744" t="s">
        <v>230</v>
      </c>
      <c r="CE23" s="745"/>
      <c r="CF23" s="745"/>
      <c r="CG23" s="745"/>
      <c r="CH23" s="745"/>
      <c r="CI23" s="745"/>
      <c r="CJ23" s="745"/>
      <c r="CK23" s="745"/>
      <c r="CL23" s="745"/>
      <c r="CM23" s="745"/>
      <c r="CN23" s="745"/>
      <c r="CO23" s="745"/>
      <c r="CP23" s="745"/>
      <c r="CQ23" s="746"/>
      <c r="CR23" s="744" t="s">
        <v>292</v>
      </c>
      <c r="CS23" s="745"/>
      <c r="CT23" s="745"/>
      <c r="CU23" s="745"/>
      <c r="CV23" s="745"/>
      <c r="CW23" s="745"/>
      <c r="CX23" s="745"/>
      <c r="CY23" s="746"/>
      <c r="CZ23" s="744" t="s">
        <v>293</v>
      </c>
      <c r="DA23" s="745"/>
      <c r="DB23" s="745"/>
      <c r="DC23" s="746"/>
      <c r="DD23" s="744" t="s">
        <v>294</v>
      </c>
      <c r="DE23" s="745"/>
      <c r="DF23" s="745"/>
      <c r="DG23" s="745"/>
      <c r="DH23" s="745"/>
      <c r="DI23" s="745"/>
      <c r="DJ23" s="745"/>
      <c r="DK23" s="746"/>
      <c r="DL23" s="753" t="s">
        <v>295</v>
      </c>
      <c r="DM23" s="754"/>
      <c r="DN23" s="754"/>
      <c r="DO23" s="754"/>
      <c r="DP23" s="754"/>
      <c r="DQ23" s="754"/>
      <c r="DR23" s="754"/>
      <c r="DS23" s="754"/>
      <c r="DT23" s="754"/>
      <c r="DU23" s="754"/>
      <c r="DV23" s="755"/>
      <c r="DW23" s="744" t="s">
        <v>296</v>
      </c>
      <c r="DX23" s="745"/>
      <c r="DY23" s="745"/>
      <c r="DZ23" s="745"/>
      <c r="EA23" s="745"/>
      <c r="EB23" s="745"/>
      <c r="EC23" s="746"/>
    </row>
    <row r="24" spans="2:133" ht="11.25" customHeight="1" x14ac:dyDescent="0.2">
      <c r="B24" s="637" t="s">
        <v>297</v>
      </c>
      <c r="C24" s="638"/>
      <c r="D24" s="638"/>
      <c r="E24" s="638"/>
      <c r="F24" s="638"/>
      <c r="G24" s="638"/>
      <c r="H24" s="638"/>
      <c r="I24" s="638"/>
      <c r="J24" s="638"/>
      <c r="K24" s="638"/>
      <c r="L24" s="638"/>
      <c r="M24" s="638"/>
      <c r="N24" s="638"/>
      <c r="O24" s="638"/>
      <c r="P24" s="638"/>
      <c r="Q24" s="639"/>
      <c r="R24" s="640" t="s">
        <v>178</v>
      </c>
      <c r="S24" s="641"/>
      <c r="T24" s="641"/>
      <c r="U24" s="641"/>
      <c r="V24" s="641"/>
      <c r="W24" s="641"/>
      <c r="X24" s="641"/>
      <c r="Y24" s="642"/>
      <c r="Z24" s="677" t="s">
        <v>178</v>
      </c>
      <c r="AA24" s="677"/>
      <c r="AB24" s="677"/>
      <c r="AC24" s="677"/>
      <c r="AD24" s="678" t="s">
        <v>242</v>
      </c>
      <c r="AE24" s="678"/>
      <c r="AF24" s="678"/>
      <c r="AG24" s="678"/>
      <c r="AH24" s="678"/>
      <c r="AI24" s="678"/>
      <c r="AJ24" s="678"/>
      <c r="AK24" s="678"/>
      <c r="AL24" s="643" t="s">
        <v>178</v>
      </c>
      <c r="AM24" s="644"/>
      <c r="AN24" s="644"/>
      <c r="AO24" s="679"/>
      <c r="AP24" s="735" t="s">
        <v>298</v>
      </c>
      <c r="AQ24" s="742"/>
      <c r="AR24" s="742"/>
      <c r="AS24" s="742"/>
      <c r="AT24" s="742"/>
      <c r="AU24" s="742"/>
      <c r="AV24" s="742"/>
      <c r="AW24" s="742"/>
      <c r="AX24" s="742"/>
      <c r="AY24" s="742"/>
      <c r="AZ24" s="742"/>
      <c r="BA24" s="742"/>
      <c r="BB24" s="742"/>
      <c r="BC24" s="742"/>
      <c r="BD24" s="742"/>
      <c r="BE24" s="742"/>
      <c r="BF24" s="737"/>
      <c r="BG24" s="640" t="s">
        <v>178</v>
      </c>
      <c r="BH24" s="641"/>
      <c r="BI24" s="641"/>
      <c r="BJ24" s="641"/>
      <c r="BK24" s="641"/>
      <c r="BL24" s="641"/>
      <c r="BM24" s="641"/>
      <c r="BN24" s="642"/>
      <c r="BO24" s="677" t="s">
        <v>178</v>
      </c>
      <c r="BP24" s="677"/>
      <c r="BQ24" s="677"/>
      <c r="BR24" s="677"/>
      <c r="BS24" s="646" t="s">
        <v>178</v>
      </c>
      <c r="BT24" s="641"/>
      <c r="BU24" s="641"/>
      <c r="BV24" s="641"/>
      <c r="BW24" s="641"/>
      <c r="BX24" s="641"/>
      <c r="BY24" s="641"/>
      <c r="BZ24" s="641"/>
      <c r="CA24" s="641"/>
      <c r="CB24" s="684"/>
      <c r="CD24" s="698" t="s">
        <v>299</v>
      </c>
      <c r="CE24" s="699"/>
      <c r="CF24" s="699"/>
      <c r="CG24" s="699"/>
      <c r="CH24" s="699"/>
      <c r="CI24" s="699"/>
      <c r="CJ24" s="699"/>
      <c r="CK24" s="699"/>
      <c r="CL24" s="699"/>
      <c r="CM24" s="699"/>
      <c r="CN24" s="699"/>
      <c r="CO24" s="699"/>
      <c r="CP24" s="699"/>
      <c r="CQ24" s="700"/>
      <c r="CR24" s="695">
        <v>79012736</v>
      </c>
      <c r="CS24" s="696"/>
      <c r="CT24" s="696"/>
      <c r="CU24" s="696"/>
      <c r="CV24" s="696"/>
      <c r="CW24" s="696"/>
      <c r="CX24" s="696"/>
      <c r="CY24" s="739"/>
      <c r="CZ24" s="740">
        <v>54.1</v>
      </c>
      <c r="DA24" s="711"/>
      <c r="DB24" s="711"/>
      <c r="DC24" s="743"/>
      <c r="DD24" s="738">
        <v>45187318</v>
      </c>
      <c r="DE24" s="696"/>
      <c r="DF24" s="696"/>
      <c r="DG24" s="696"/>
      <c r="DH24" s="696"/>
      <c r="DI24" s="696"/>
      <c r="DJ24" s="696"/>
      <c r="DK24" s="739"/>
      <c r="DL24" s="738">
        <v>43866761</v>
      </c>
      <c r="DM24" s="696"/>
      <c r="DN24" s="696"/>
      <c r="DO24" s="696"/>
      <c r="DP24" s="696"/>
      <c r="DQ24" s="696"/>
      <c r="DR24" s="696"/>
      <c r="DS24" s="696"/>
      <c r="DT24" s="696"/>
      <c r="DU24" s="696"/>
      <c r="DV24" s="739"/>
      <c r="DW24" s="740">
        <v>46.9</v>
      </c>
      <c r="DX24" s="711"/>
      <c r="DY24" s="711"/>
      <c r="DZ24" s="711"/>
      <c r="EA24" s="711"/>
      <c r="EB24" s="711"/>
      <c r="EC24" s="741"/>
    </row>
    <row r="25" spans="2:133" ht="11.25" customHeight="1" x14ac:dyDescent="0.2">
      <c r="B25" s="637" t="s">
        <v>300</v>
      </c>
      <c r="C25" s="638"/>
      <c r="D25" s="638"/>
      <c r="E25" s="638"/>
      <c r="F25" s="638"/>
      <c r="G25" s="638"/>
      <c r="H25" s="638"/>
      <c r="I25" s="638"/>
      <c r="J25" s="638"/>
      <c r="K25" s="638"/>
      <c r="L25" s="638"/>
      <c r="M25" s="638"/>
      <c r="N25" s="638"/>
      <c r="O25" s="638"/>
      <c r="P25" s="638"/>
      <c r="Q25" s="639"/>
      <c r="R25" s="640" t="s">
        <v>178</v>
      </c>
      <c r="S25" s="641"/>
      <c r="T25" s="641"/>
      <c r="U25" s="641"/>
      <c r="V25" s="641"/>
      <c r="W25" s="641"/>
      <c r="X25" s="641"/>
      <c r="Y25" s="642"/>
      <c r="Z25" s="677" t="s">
        <v>178</v>
      </c>
      <c r="AA25" s="677"/>
      <c r="AB25" s="677"/>
      <c r="AC25" s="677"/>
      <c r="AD25" s="678" t="s">
        <v>242</v>
      </c>
      <c r="AE25" s="678"/>
      <c r="AF25" s="678"/>
      <c r="AG25" s="678"/>
      <c r="AH25" s="678"/>
      <c r="AI25" s="678"/>
      <c r="AJ25" s="678"/>
      <c r="AK25" s="678"/>
      <c r="AL25" s="643" t="s">
        <v>242</v>
      </c>
      <c r="AM25" s="644"/>
      <c r="AN25" s="644"/>
      <c r="AO25" s="679"/>
      <c r="AP25" s="735" t="s">
        <v>301</v>
      </c>
      <c r="AQ25" s="742"/>
      <c r="AR25" s="742"/>
      <c r="AS25" s="742"/>
      <c r="AT25" s="742"/>
      <c r="AU25" s="742"/>
      <c r="AV25" s="742"/>
      <c r="AW25" s="742"/>
      <c r="AX25" s="742"/>
      <c r="AY25" s="742"/>
      <c r="AZ25" s="742"/>
      <c r="BA25" s="742"/>
      <c r="BB25" s="742"/>
      <c r="BC25" s="742"/>
      <c r="BD25" s="742"/>
      <c r="BE25" s="742"/>
      <c r="BF25" s="737"/>
      <c r="BG25" s="640" t="s">
        <v>242</v>
      </c>
      <c r="BH25" s="641"/>
      <c r="BI25" s="641"/>
      <c r="BJ25" s="641"/>
      <c r="BK25" s="641"/>
      <c r="BL25" s="641"/>
      <c r="BM25" s="641"/>
      <c r="BN25" s="642"/>
      <c r="BO25" s="677" t="s">
        <v>178</v>
      </c>
      <c r="BP25" s="677"/>
      <c r="BQ25" s="677"/>
      <c r="BR25" s="677"/>
      <c r="BS25" s="646" t="s">
        <v>178</v>
      </c>
      <c r="BT25" s="641"/>
      <c r="BU25" s="641"/>
      <c r="BV25" s="641"/>
      <c r="BW25" s="641"/>
      <c r="BX25" s="641"/>
      <c r="BY25" s="641"/>
      <c r="BZ25" s="641"/>
      <c r="CA25" s="641"/>
      <c r="CB25" s="684"/>
      <c r="CD25" s="673" t="s">
        <v>302</v>
      </c>
      <c r="CE25" s="674"/>
      <c r="CF25" s="674"/>
      <c r="CG25" s="674"/>
      <c r="CH25" s="674"/>
      <c r="CI25" s="674"/>
      <c r="CJ25" s="674"/>
      <c r="CK25" s="674"/>
      <c r="CL25" s="674"/>
      <c r="CM25" s="674"/>
      <c r="CN25" s="674"/>
      <c r="CO25" s="674"/>
      <c r="CP25" s="674"/>
      <c r="CQ25" s="675"/>
      <c r="CR25" s="640">
        <v>26630694</v>
      </c>
      <c r="CS25" s="659"/>
      <c r="CT25" s="659"/>
      <c r="CU25" s="659"/>
      <c r="CV25" s="659"/>
      <c r="CW25" s="659"/>
      <c r="CX25" s="659"/>
      <c r="CY25" s="660"/>
      <c r="CZ25" s="643">
        <v>18.2</v>
      </c>
      <c r="DA25" s="661"/>
      <c r="DB25" s="661"/>
      <c r="DC25" s="662"/>
      <c r="DD25" s="646">
        <v>24501650</v>
      </c>
      <c r="DE25" s="659"/>
      <c r="DF25" s="659"/>
      <c r="DG25" s="659"/>
      <c r="DH25" s="659"/>
      <c r="DI25" s="659"/>
      <c r="DJ25" s="659"/>
      <c r="DK25" s="660"/>
      <c r="DL25" s="646">
        <v>23915317</v>
      </c>
      <c r="DM25" s="659"/>
      <c r="DN25" s="659"/>
      <c r="DO25" s="659"/>
      <c r="DP25" s="659"/>
      <c r="DQ25" s="659"/>
      <c r="DR25" s="659"/>
      <c r="DS25" s="659"/>
      <c r="DT25" s="659"/>
      <c r="DU25" s="659"/>
      <c r="DV25" s="660"/>
      <c r="DW25" s="643">
        <v>25.5</v>
      </c>
      <c r="DX25" s="661"/>
      <c r="DY25" s="661"/>
      <c r="DZ25" s="661"/>
      <c r="EA25" s="661"/>
      <c r="EB25" s="661"/>
      <c r="EC25" s="676"/>
    </row>
    <row r="26" spans="2:133" ht="11.25" customHeight="1" x14ac:dyDescent="0.2">
      <c r="B26" s="637" t="s">
        <v>303</v>
      </c>
      <c r="C26" s="638"/>
      <c r="D26" s="638"/>
      <c r="E26" s="638"/>
      <c r="F26" s="638"/>
      <c r="G26" s="638"/>
      <c r="H26" s="638"/>
      <c r="I26" s="638"/>
      <c r="J26" s="638"/>
      <c r="K26" s="638"/>
      <c r="L26" s="638"/>
      <c r="M26" s="638"/>
      <c r="N26" s="638"/>
      <c r="O26" s="638"/>
      <c r="P26" s="638"/>
      <c r="Q26" s="639"/>
      <c r="R26" s="640">
        <v>62732687</v>
      </c>
      <c r="S26" s="641"/>
      <c r="T26" s="641"/>
      <c r="U26" s="641"/>
      <c r="V26" s="641"/>
      <c r="W26" s="641"/>
      <c r="X26" s="641"/>
      <c r="Y26" s="642"/>
      <c r="Z26" s="677">
        <v>41.9</v>
      </c>
      <c r="AA26" s="677"/>
      <c r="AB26" s="677"/>
      <c r="AC26" s="677"/>
      <c r="AD26" s="678">
        <v>62732687</v>
      </c>
      <c r="AE26" s="678"/>
      <c r="AF26" s="678"/>
      <c r="AG26" s="678"/>
      <c r="AH26" s="678"/>
      <c r="AI26" s="678"/>
      <c r="AJ26" s="678"/>
      <c r="AK26" s="678"/>
      <c r="AL26" s="643">
        <v>67</v>
      </c>
      <c r="AM26" s="644"/>
      <c r="AN26" s="644"/>
      <c r="AO26" s="679"/>
      <c r="AP26" s="735" t="s">
        <v>304</v>
      </c>
      <c r="AQ26" s="736"/>
      <c r="AR26" s="736"/>
      <c r="AS26" s="736"/>
      <c r="AT26" s="736"/>
      <c r="AU26" s="736"/>
      <c r="AV26" s="736"/>
      <c r="AW26" s="736"/>
      <c r="AX26" s="736"/>
      <c r="AY26" s="736"/>
      <c r="AZ26" s="736"/>
      <c r="BA26" s="736"/>
      <c r="BB26" s="736"/>
      <c r="BC26" s="736"/>
      <c r="BD26" s="736"/>
      <c r="BE26" s="736"/>
      <c r="BF26" s="737"/>
      <c r="BG26" s="640" t="s">
        <v>178</v>
      </c>
      <c r="BH26" s="641"/>
      <c r="BI26" s="641"/>
      <c r="BJ26" s="641"/>
      <c r="BK26" s="641"/>
      <c r="BL26" s="641"/>
      <c r="BM26" s="641"/>
      <c r="BN26" s="642"/>
      <c r="BO26" s="677" t="s">
        <v>178</v>
      </c>
      <c r="BP26" s="677"/>
      <c r="BQ26" s="677"/>
      <c r="BR26" s="677"/>
      <c r="BS26" s="646" t="s">
        <v>242</v>
      </c>
      <c r="BT26" s="641"/>
      <c r="BU26" s="641"/>
      <c r="BV26" s="641"/>
      <c r="BW26" s="641"/>
      <c r="BX26" s="641"/>
      <c r="BY26" s="641"/>
      <c r="BZ26" s="641"/>
      <c r="CA26" s="641"/>
      <c r="CB26" s="684"/>
      <c r="CD26" s="673" t="s">
        <v>305</v>
      </c>
      <c r="CE26" s="674"/>
      <c r="CF26" s="674"/>
      <c r="CG26" s="674"/>
      <c r="CH26" s="674"/>
      <c r="CI26" s="674"/>
      <c r="CJ26" s="674"/>
      <c r="CK26" s="674"/>
      <c r="CL26" s="674"/>
      <c r="CM26" s="674"/>
      <c r="CN26" s="674"/>
      <c r="CO26" s="674"/>
      <c r="CP26" s="674"/>
      <c r="CQ26" s="675"/>
      <c r="CR26" s="640">
        <v>17499317</v>
      </c>
      <c r="CS26" s="641"/>
      <c r="CT26" s="641"/>
      <c r="CU26" s="641"/>
      <c r="CV26" s="641"/>
      <c r="CW26" s="641"/>
      <c r="CX26" s="641"/>
      <c r="CY26" s="642"/>
      <c r="CZ26" s="643">
        <v>12</v>
      </c>
      <c r="DA26" s="661"/>
      <c r="DB26" s="661"/>
      <c r="DC26" s="662"/>
      <c r="DD26" s="646">
        <v>16001562</v>
      </c>
      <c r="DE26" s="641"/>
      <c r="DF26" s="641"/>
      <c r="DG26" s="641"/>
      <c r="DH26" s="641"/>
      <c r="DI26" s="641"/>
      <c r="DJ26" s="641"/>
      <c r="DK26" s="642"/>
      <c r="DL26" s="646" t="s">
        <v>178</v>
      </c>
      <c r="DM26" s="641"/>
      <c r="DN26" s="641"/>
      <c r="DO26" s="641"/>
      <c r="DP26" s="641"/>
      <c r="DQ26" s="641"/>
      <c r="DR26" s="641"/>
      <c r="DS26" s="641"/>
      <c r="DT26" s="641"/>
      <c r="DU26" s="641"/>
      <c r="DV26" s="642"/>
      <c r="DW26" s="643" t="s">
        <v>242</v>
      </c>
      <c r="DX26" s="661"/>
      <c r="DY26" s="661"/>
      <c r="DZ26" s="661"/>
      <c r="EA26" s="661"/>
      <c r="EB26" s="661"/>
      <c r="EC26" s="676"/>
    </row>
    <row r="27" spans="2:133" ht="11.25" customHeight="1" x14ac:dyDescent="0.2">
      <c r="B27" s="637" t="s">
        <v>306</v>
      </c>
      <c r="C27" s="638"/>
      <c r="D27" s="638"/>
      <c r="E27" s="638"/>
      <c r="F27" s="638"/>
      <c r="G27" s="638"/>
      <c r="H27" s="638"/>
      <c r="I27" s="638"/>
      <c r="J27" s="638"/>
      <c r="K27" s="638"/>
      <c r="L27" s="638"/>
      <c r="M27" s="638"/>
      <c r="N27" s="638"/>
      <c r="O27" s="638"/>
      <c r="P27" s="638"/>
      <c r="Q27" s="639"/>
      <c r="R27" s="640">
        <v>32241</v>
      </c>
      <c r="S27" s="641"/>
      <c r="T27" s="641"/>
      <c r="U27" s="641"/>
      <c r="V27" s="641"/>
      <c r="W27" s="641"/>
      <c r="X27" s="641"/>
      <c r="Y27" s="642"/>
      <c r="Z27" s="677">
        <v>0</v>
      </c>
      <c r="AA27" s="677"/>
      <c r="AB27" s="677"/>
      <c r="AC27" s="677"/>
      <c r="AD27" s="678">
        <v>32241</v>
      </c>
      <c r="AE27" s="678"/>
      <c r="AF27" s="678"/>
      <c r="AG27" s="678"/>
      <c r="AH27" s="678"/>
      <c r="AI27" s="678"/>
      <c r="AJ27" s="678"/>
      <c r="AK27" s="678"/>
      <c r="AL27" s="643">
        <v>0</v>
      </c>
      <c r="AM27" s="644"/>
      <c r="AN27" s="644"/>
      <c r="AO27" s="679"/>
      <c r="AP27" s="637" t="s">
        <v>307</v>
      </c>
      <c r="AQ27" s="638"/>
      <c r="AR27" s="638"/>
      <c r="AS27" s="638"/>
      <c r="AT27" s="638"/>
      <c r="AU27" s="638"/>
      <c r="AV27" s="638"/>
      <c r="AW27" s="638"/>
      <c r="AX27" s="638"/>
      <c r="AY27" s="638"/>
      <c r="AZ27" s="638"/>
      <c r="BA27" s="638"/>
      <c r="BB27" s="638"/>
      <c r="BC27" s="638"/>
      <c r="BD27" s="638"/>
      <c r="BE27" s="638"/>
      <c r="BF27" s="639"/>
      <c r="BG27" s="640">
        <v>49902484</v>
      </c>
      <c r="BH27" s="641"/>
      <c r="BI27" s="641"/>
      <c r="BJ27" s="641"/>
      <c r="BK27" s="641"/>
      <c r="BL27" s="641"/>
      <c r="BM27" s="641"/>
      <c r="BN27" s="642"/>
      <c r="BO27" s="677">
        <v>100</v>
      </c>
      <c r="BP27" s="677"/>
      <c r="BQ27" s="677"/>
      <c r="BR27" s="677"/>
      <c r="BS27" s="646" t="s">
        <v>178</v>
      </c>
      <c r="BT27" s="641"/>
      <c r="BU27" s="641"/>
      <c r="BV27" s="641"/>
      <c r="BW27" s="641"/>
      <c r="BX27" s="641"/>
      <c r="BY27" s="641"/>
      <c r="BZ27" s="641"/>
      <c r="CA27" s="641"/>
      <c r="CB27" s="684"/>
      <c r="CD27" s="673" t="s">
        <v>308</v>
      </c>
      <c r="CE27" s="674"/>
      <c r="CF27" s="674"/>
      <c r="CG27" s="674"/>
      <c r="CH27" s="674"/>
      <c r="CI27" s="674"/>
      <c r="CJ27" s="674"/>
      <c r="CK27" s="674"/>
      <c r="CL27" s="674"/>
      <c r="CM27" s="674"/>
      <c r="CN27" s="674"/>
      <c r="CO27" s="674"/>
      <c r="CP27" s="674"/>
      <c r="CQ27" s="675"/>
      <c r="CR27" s="640">
        <v>50106811</v>
      </c>
      <c r="CS27" s="659"/>
      <c r="CT27" s="659"/>
      <c r="CU27" s="659"/>
      <c r="CV27" s="659"/>
      <c r="CW27" s="659"/>
      <c r="CX27" s="659"/>
      <c r="CY27" s="660"/>
      <c r="CZ27" s="643">
        <v>34.299999999999997</v>
      </c>
      <c r="DA27" s="661"/>
      <c r="DB27" s="661"/>
      <c r="DC27" s="662"/>
      <c r="DD27" s="646">
        <v>18410437</v>
      </c>
      <c r="DE27" s="659"/>
      <c r="DF27" s="659"/>
      <c r="DG27" s="659"/>
      <c r="DH27" s="659"/>
      <c r="DI27" s="659"/>
      <c r="DJ27" s="659"/>
      <c r="DK27" s="660"/>
      <c r="DL27" s="646">
        <v>17676213</v>
      </c>
      <c r="DM27" s="659"/>
      <c r="DN27" s="659"/>
      <c r="DO27" s="659"/>
      <c r="DP27" s="659"/>
      <c r="DQ27" s="659"/>
      <c r="DR27" s="659"/>
      <c r="DS27" s="659"/>
      <c r="DT27" s="659"/>
      <c r="DU27" s="659"/>
      <c r="DV27" s="660"/>
      <c r="DW27" s="643">
        <v>18.899999999999999</v>
      </c>
      <c r="DX27" s="661"/>
      <c r="DY27" s="661"/>
      <c r="DZ27" s="661"/>
      <c r="EA27" s="661"/>
      <c r="EB27" s="661"/>
      <c r="EC27" s="676"/>
    </row>
    <row r="28" spans="2:133" ht="11.25" customHeight="1" x14ac:dyDescent="0.2">
      <c r="B28" s="637" t="s">
        <v>309</v>
      </c>
      <c r="C28" s="638"/>
      <c r="D28" s="638"/>
      <c r="E28" s="638"/>
      <c r="F28" s="638"/>
      <c r="G28" s="638"/>
      <c r="H28" s="638"/>
      <c r="I28" s="638"/>
      <c r="J28" s="638"/>
      <c r="K28" s="638"/>
      <c r="L28" s="638"/>
      <c r="M28" s="638"/>
      <c r="N28" s="638"/>
      <c r="O28" s="638"/>
      <c r="P28" s="638"/>
      <c r="Q28" s="639"/>
      <c r="R28" s="640">
        <v>1828629</v>
      </c>
      <c r="S28" s="641"/>
      <c r="T28" s="641"/>
      <c r="U28" s="641"/>
      <c r="V28" s="641"/>
      <c r="W28" s="641"/>
      <c r="X28" s="641"/>
      <c r="Y28" s="642"/>
      <c r="Z28" s="677">
        <v>1.2</v>
      </c>
      <c r="AA28" s="677"/>
      <c r="AB28" s="677"/>
      <c r="AC28" s="677"/>
      <c r="AD28" s="678" t="s">
        <v>242</v>
      </c>
      <c r="AE28" s="678"/>
      <c r="AF28" s="678"/>
      <c r="AG28" s="678"/>
      <c r="AH28" s="678"/>
      <c r="AI28" s="678"/>
      <c r="AJ28" s="678"/>
      <c r="AK28" s="678"/>
      <c r="AL28" s="643" t="s">
        <v>178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310</v>
      </c>
      <c r="CE28" s="674"/>
      <c r="CF28" s="674"/>
      <c r="CG28" s="674"/>
      <c r="CH28" s="674"/>
      <c r="CI28" s="674"/>
      <c r="CJ28" s="674"/>
      <c r="CK28" s="674"/>
      <c r="CL28" s="674"/>
      <c r="CM28" s="674"/>
      <c r="CN28" s="674"/>
      <c r="CO28" s="674"/>
      <c r="CP28" s="674"/>
      <c r="CQ28" s="675"/>
      <c r="CR28" s="640">
        <v>2275231</v>
      </c>
      <c r="CS28" s="641"/>
      <c r="CT28" s="641"/>
      <c r="CU28" s="641"/>
      <c r="CV28" s="641"/>
      <c r="CW28" s="641"/>
      <c r="CX28" s="641"/>
      <c r="CY28" s="642"/>
      <c r="CZ28" s="643">
        <v>1.6</v>
      </c>
      <c r="DA28" s="661"/>
      <c r="DB28" s="661"/>
      <c r="DC28" s="662"/>
      <c r="DD28" s="646">
        <v>2275231</v>
      </c>
      <c r="DE28" s="641"/>
      <c r="DF28" s="641"/>
      <c r="DG28" s="641"/>
      <c r="DH28" s="641"/>
      <c r="DI28" s="641"/>
      <c r="DJ28" s="641"/>
      <c r="DK28" s="642"/>
      <c r="DL28" s="646">
        <v>2275231</v>
      </c>
      <c r="DM28" s="641"/>
      <c r="DN28" s="641"/>
      <c r="DO28" s="641"/>
      <c r="DP28" s="641"/>
      <c r="DQ28" s="641"/>
      <c r="DR28" s="641"/>
      <c r="DS28" s="641"/>
      <c r="DT28" s="641"/>
      <c r="DU28" s="641"/>
      <c r="DV28" s="642"/>
      <c r="DW28" s="643">
        <v>2.4</v>
      </c>
      <c r="DX28" s="661"/>
      <c r="DY28" s="661"/>
      <c r="DZ28" s="661"/>
      <c r="EA28" s="661"/>
      <c r="EB28" s="661"/>
      <c r="EC28" s="676"/>
    </row>
    <row r="29" spans="2:133" ht="11.25" customHeight="1" x14ac:dyDescent="0.2">
      <c r="B29" s="637" t="s">
        <v>311</v>
      </c>
      <c r="C29" s="638"/>
      <c r="D29" s="638"/>
      <c r="E29" s="638"/>
      <c r="F29" s="638"/>
      <c r="G29" s="638"/>
      <c r="H29" s="638"/>
      <c r="I29" s="638"/>
      <c r="J29" s="638"/>
      <c r="K29" s="638"/>
      <c r="L29" s="638"/>
      <c r="M29" s="638"/>
      <c r="N29" s="638"/>
      <c r="O29" s="638"/>
      <c r="P29" s="638"/>
      <c r="Q29" s="639"/>
      <c r="R29" s="640">
        <v>4160516</v>
      </c>
      <c r="S29" s="641"/>
      <c r="T29" s="641"/>
      <c r="U29" s="641"/>
      <c r="V29" s="641"/>
      <c r="W29" s="641"/>
      <c r="X29" s="641"/>
      <c r="Y29" s="642"/>
      <c r="Z29" s="677">
        <v>2.8</v>
      </c>
      <c r="AA29" s="677"/>
      <c r="AB29" s="677"/>
      <c r="AC29" s="677"/>
      <c r="AD29" s="678">
        <v>2480136</v>
      </c>
      <c r="AE29" s="678"/>
      <c r="AF29" s="678"/>
      <c r="AG29" s="678"/>
      <c r="AH29" s="678"/>
      <c r="AI29" s="678"/>
      <c r="AJ29" s="678"/>
      <c r="AK29" s="678"/>
      <c r="AL29" s="643">
        <v>2.6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312</v>
      </c>
      <c r="CE29" s="730"/>
      <c r="CF29" s="673" t="s">
        <v>313</v>
      </c>
      <c r="CG29" s="674"/>
      <c r="CH29" s="674"/>
      <c r="CI29" s="674"/>
      <c r="CJ29" s="674"/>
      <c r="CK29" s="674"/>
      <c r="CL29" s="674"/>
      <c r="CM29" s="674"/>
      <c r="CN29" s="674"/>
      <c r="CO29" s="674"/>
      <c r="CP29" s="674"/>
      <c r="CQ29" s="675"/>
      <c r="CR29" s="640">
        <v>2275231</v>
      </c>
      <c r="CS29" s="659"/>
      <c r="CT29" s="659"/>
      <c r="CU29" s="659"/>
      <c r="CV29" s="659"/>
      <c r="CW29" s="659"/>
      <c r="CX29" s="659"/>
      <c r="CY29" s="660"/>
      <c r="CZ29" s="643">
        <v>1.6</v>
      </c>
      <c r="DA29" s="661"/>
      <c r="DB29" s="661"/>
      <c r="DC29" s="662"/>
      <c r="DD29" s="646">
        <v>2275231</v>
      </c>
      <c r="DE29" s="659"/>
      <c r="DF29" s="659"/>
      <c r="DG29" s="659"/>
      <c r="DH29" s="659"/>
      <c r="DI29" s="659"/>
      <c r="DJ29" s="659"/>
      <c r="DK29" s="660"/>
      <c r="DL29" s="646">
        <v>2275231</v>
      </c>
      <c r="DM29" s="659"/>
      <c r="DN29" s="659"/>
      <c r="DO29" s="659"/>
      <c r="DP29" s="659"/>
      <c r="DQ29" s="659"/>
      <c r="DR29" s="659"/>
      <c r="DS29" s="659"/>
      <c r="DT29" s="659"/>
      <c r="DU29" s="659"/>
      <c r="DV29" s="660"/>
      <c r="DW29" s="643">
        <v>2.4</v>
      </c>
      <c r="DX29" s="661"/>
      <c r="DY29" s="661"/>
      <c r="DZ29" s="661"/>
      <c r="EA29" s="661"/>
      <c r="EB29" s="661"/>
      <c r="EC29" s="676"/>
    </row>
    <row r="30" spans="2:133" ht="11.25" customHeight="1" x14ac:dyDescent="0.2">
      <c r="B30" s="637" t="s">
        <v>314</v>
      </c>
      <c r="C30" s="638"/>
      <c r="D30" s="638"/>
      <c r="E30" s="638"/>
      <c r="F30" s="638"/>
      <c r="G30" s="638"/>
      <c r="H30" s="638"/>
      <c r="I30" s="638"/>
      <c r="J30" s="638"/>
      <c r="K30" s="638"/>
      <c r="L30" s="638"/>
      <c r="M30" s="638"/>
      <c r="N30" s="638"/>
      <c r="O30" s="638"/>
      <c r="P30" s="638"/>
      <c r="Q30" s="639"/>
      <c r="R30" s="640">
        <v>920980</v>
      </c>
      <c r="S30" s="641"/>
      <c r="T30" s="641"/>
      <c r="U30" s="641"/>
      <c r="V30" s="641"/>
      <c r="W30" s="641"/>
      <c r="X30" s="641"/>
      <c r="Y30" s="642"/>
      <c r="Z30" s="677">
        <v>0.6</v>
      </c>
      <c r="AA30" s="677"/>
      <c r="AB30" s="677"/>
      <c r="AC30" s="677"/>
      <c r="AD30" s="678" t="s">
        <v>178</v>
      </c>
      <c r="AE30" s="678"/>
      <c r="AF30" s="678"/>
      <c r="AG30" s="678"/>
      <c r="AH30" s="678"/>
      <c r="AI30" s="678"/>
      <c r="AJ30" s="678"/>
      <c r="AK30" s="678"/>
      <c r="AL30" s="643" t="s">
        <v>242</v>
      </c>
      <c r="AM30" s="644"/>
      <c r="AN30" s="644"/>
      <c r="AO30" s="679"/>
      <c r="AP30" s="701" t="s">
        <v>230</v>
      </c>
      <c r="AQ30" s="702"/>
      <c r="AR30" s="702"/>
      <c r="AS30" s="702"/>
      <c r="AT30" s="702"/>
      <c r="AU30" s="702"/>
      <c r="AV30" s="702"/>
      <c r="AW30" s="702"/>
      <c r="AX30" s="702"/>
      <c r="AY30" s="702"/>
      <c r="AZ30" s="702"/>
      <c r="BA30" s="702"/>
      <c r="BB30" s="702"/>
      <c r="BC30" s="702"/>
      <c r="BD30" s="702"/>
      <c r="BE30" s="702"/>
      <c r="BF30" s="703"/>
      <c r="BG30" s="701" t="s">
        <v>315</v>
      </c>
      <c r="BH30" s="726"/>
      <c r="BI30" s="726"/>
      <c r="BJ30" s="726"/>
      <c r="BK30" s="726"/>
      <c r="BL30" s="726"/>
      <c r="BM30" s="726"/>
      <c r="BN30" s="726"/>
      <c r="BO30" s="726"/>
      <c r="BP30" s="726"/>
      <c r="BQ30" s="727"/>
      <c r="BR30" s="701" t="s">
        <v>316</v>
      </c>
      <c r="BS30" s="726"/>
      <c r="BT30" s="726"/>
      <c r="BU30" s="726"/>
      <c r="BV30" s="726"/>
      <c r="BW30" s="726"/>
      <c r="BX30" s="726"/>
      <c r="BY30" s="726"/>
      <c r="BZ30" s="726"/>
      <c r="CA30" s="726"/>
      <c r="CB30" s="727"/>
      <c r="CD30" s="731"/>
      <c r="CE30" s="732"/>
      <c r="CF30" s="673" t="s">
        <v>317</v>
      </c>
      <c r="CG30" s="674"/>
      <c r="CH30" s="674"/>
      <c r="CI30" s="674"/>
      <c r="CJ30" s="674"/>
      <c r="CK30" s="674"/>
      <c r="CL30" s="674"/>
      <c r="CM30" s="674"/>
      <c r="CN30" s="674"/>
      <c r="CO30" s="674"/>
      <c r="CP30" s="674"/>
      <c r="CQ30" s="675"/>
      <c r="CR30" s="640">
        <v>2128087</v>
      </c>
      <c r="CS30" s="641"/>
      <c r="CT30" s="641"/>
      <c r="CU30" s="641"/>
      <c r="CV30" s="641"/>
      <c r="CW30" s="641"/>
      <c r="CX30" s="641"/>
      <c r="CY30" s="642"/>
      <c r="CZ30" s="643">
        <v>1.5</v>
      </c>
      <c r="DA30" s="661"/>
      <c r="DB30" s="661"/>
      <c r="DC30" s="662"/>
      <c r="DD30" s="646">
        <v>2128087</v>
      </c>
      <c r="DE30" s="641"/>
      <c r="DF30" s="641"/>
      <c r="DG30" s="641"/>
      <c r="DH30" s="641"/>
      <c r="DI30" s="641"/>
      <c r="DJ30" s="641"/>
      <c r="DK30" s="642"/>
      <c r="DL30" s="646">
        <v>2128087</v>
      </c>
      <c r="DM30" s="641"/>
      <c r="DN30" s="641"/>
      <c r="DO30" s="641"/>
      <c r="DP30" s="641"/>
      <c r="DQ30" s="641"/>
      <c r="DR30" s="641"/>
      <c r="DS30" s="641"/>
      <c r="DT30" s="641"/>
      <c r="DU30" s="641"/>
      <c r="DV30" s="642"/>
      <c r="DW30" s="643">
        <v>2.2999999999999998</v>
      </c>
      <c r="DX30" s="661"/>
      <c r="DY30" s="661"/>
      <c r="DZ30" s="661"/>
      <c r="EA30" s="661"/>
      <c r="EB30" s="661"/>
      <c r="EC30" s="676"/>
    </row>
    <row r="31" spans="2:133" ht="11.25" customHeight="1" x14ac:dyDescent="0.2">
      <c r="B31" s="637" t="s">
        <v>318</v>
      </c>
      <c r="C31" s="638"/>
      <c r="D31" s="638"/>
      <c r="E31" s="638"/>
      <c r="F31" s="638"/>
      <c r="G31" s="638"/>
      <c r="H31" s="638"/>
      <c r="I31" s="638"/>
      <c r="J31" s="638"/>
      <c r="K31" s="638"/>
      <c r="L31" s="638"/>
      <c r="M31" s="638"/>
      <c r="N31" s="638"/>
      <c r="O31" s="638"/>
      <c r="P31" s="638"/>
      <c r="Q31" s="639"/>
      <c r="R31" s="640">
        <v>28962185</v>
      </c>
      <c r="S31" s="641"/>
      <c r="T31" s="641"/>
      <c r="U31" s="641"/>
      <c r="V31" s="641"/>
      <c r="W31" s="641"/>
      <c r="X31" s="641"/>
      <c r="Y31" s="642"/>
      <c r="Z31" s="677">
        <v>19.3</v>
      </c>
      <c r="AA31" s="677"/>
      <c r="AB31" s="677"/>
      <c r="AC31" s="677"/>
      <c r="AD31" s="678" t="s">
        <v>242</v>
      </c>
      <c r="AE31" s="678"/>
      <c r="AF31" s="678"/>
      <c r="AG31" s="678"/>
      <c r="AH31" s="678"/>
      <c r="AI31" s="678"/>
      <c r="AJ31" s="678"/>
      <c r="AK31" s="678"/>
      <c r="AL31" s="643" t="s">
        <v>178</v>
      </c>
      <c r="AM31" s="644"/>
      <c r="AN31" s="644"/>
      <c r="AO31" s="679"/>
      <c r="AP31" s="714" t="s">
        <v>319</v>
      </c>
      <c r="AQ31" s="715"/>
      <c r="AR31" s="715"/>
      <c r="AS31" s="715"/>
      <c r="AT31" s="720" t="s">
        <v>320</v>
      </c>
      <c r="AU31" s="231"/>
      <c r="AV31" s="231"/>
      <c r="AW31" s="231"/>
      <c r="AX31" s="706" t="s">
        <v>193</v>
      </c>
      <c r="AY31" s="707"/>
      <c r="AZ31" s="707"/>
      <c r="BA31" s="707"/>
      <c r="BB31" s="707"/>
      <c r="BC31" s="707"/>
      <c r="BD31" s="707"/>
      <c r="BE31" s="707"/>
      <c r="BF31" s="708"/>
      <c r="BG31" s="709">
        <v>98.5</v>
      </c>
      <c r="BH31" s="710"/>
      <c r="BI31" s="710"/>
      <c r="BJ31" s="710"/>
      <c r="BK31" s="710"/>
      <c r="BL31" s="710"/>
      <c r="BM31" s="711">
        <v>97</v>
      </c>
      <c r="BN31" s="710"/>
      <c r="BO31" s="710"/>
      <c r="BP31" s="710"/>
      <c r="BQ31" s="712"/>
      <c r="BR31" s="709">
        <v>98.4</v>
      </c>
      <c r="BS31" s="710"/>
      <c r="BT31" s="710"/>
      <c r="BU31" s="710"/>
      <c r="BV31" s="710"/>
      <c r="BW31" s="710"/>
      <c r="BX31" s="711">
        <v>97.1</v>
      </c>
      <c r="BY31" s="710"/>
      <c r="BZ31" s="710"/>
      <c r="CA31" s="710"/>
      <c r="CB31" s="712"/>
      <c r="CD31" s="731"/>
      <c r="CE31" s="732"/>
      <c r="CF31" s="673" t="s">
        <v>321</v>
      </c>
      <c r="CG31" s="674"/>
      <c r="CH31" s="674"/>
      <c r="CI31" s="674"/>
      <c r="CJ31" s="674"/>
      <c r="CK31" s="674"/>
      <c r="CL31" s="674"/>
      <c r="CM31" s="674"/>
      <c r="CN31" s="674"/>
      <c r="CO31" s="674"/>
      <c r="CP31" s="674"/>
      <c r="CQ31" s="675"/>
      <c r="CR31" s="640">
        <v>147144</v>
      </c>
      <c r="CS31" s="659"/>
      <c r="CT31" s="659"/>
      <c r="CU31" s="659"/>
      <c r="CV31" s="659"/>
      <c r="CW31" s="659"/>
      <c r="CX31" s="659"/>
      <c r="CY31" s="660"/>
      <c r="CZ31" s="643">
        <v>0.1</v>
      </c>
      <c r="DA31" s="661"/>
      <c r="DB31" s="661"/>
      <c r="DC31" s="662"/>
      <c r="DD31" s="646">
        <v>147144</v>
      </c>
      <c r="DE31" s="659"/>
      <c r="DF31" s="659"/>
      <c r="DG31" s="659"/>
      <c r="DH31" s="659"/>
      <c r="DI31" s="659"/>
      <c r="DJ31" s="659"/>
      <c r="DK31" s="660"/>
      <c r="DL31" s="646">
        <v>147144</v>
      </c>
      <c r="DM31" s="659"/>
      <c r="DN31" s="659"/>
      <c r="DO31" s="659"/>
      <c r="DP31" s="659"/>
      <c r="DQ31" s="659"/>
      <c r="DR31" s="659"/>
      <c r="DS31" s="659"/>
      <c r="DT31" s="659"/>
      <c r="DU31" s="659"/>
      <c r="DV31" s="660"/>
      <c r="DW31" s="643">
        <v>0.2</v>
      </c>
      <c r="DX31" s="661"/>
      <c r="DY31" s="661"/>
      <c r="DZ31" s="661"/>
      <c r="EA31" s="661"/>
      <c r="EB31" s="661"/>
      <c r="EC31" s="676"/>
    </row>
    <row r="32" spans="2:133" ht="11.25" customHeight="1" x14ac:dyDescent="0.2">
      <c r="B32" s="723" t="s">
        <v>322</v>
      </c>
      <c r="C32" s="724"/>
      <c r="D32" s="724"/>
      <c r="E32" s="724"/>
      <c r="F32" s="724"/>
      <c r="G32" s="724"/>
      <c r="H32" s="724"/>
      <c r="I32" s="724"/>
      <c r="J32" s="724"/>
      <c r="K32" s="724"/>
      <c r="L32" s="724"/>
      <c r="M32" s="724"/>
      <c r="N32" s="724"/>
      <c r="O32" s="724"/>
      <c r="P32" s="724"/>
      <c r="Q32" s="725"/>
      <c r="R32" s="640">
        <v>29467081</v>
      </c>
      <c r="S32" s="641"/>
      <c r="T32" s="641"/>
      <c r="U32" s="641"/>
      <c r="V32" s="641"/>
      <c r="W32" s="641"/>
      <c r="X32" s="641"/>
      <c r="Y32" s="642"/>
      <c r="Z32" s="677">
        <v>19.7</v>
      </c>
      <c r="AA32" s="677"/>
      <c r="AB32" s="677"/>
      <c r="AC32" s="677"/>
      <c r="AD32" s="678">
        <v>28351304</v>
      </c>
      <c r="AE32" s="678"/>
      <c r="AF32" s="678"/>
      <c r="AG32" s="678"/>
      <c r="AH32" s="678"/>
      <c r="AI32" s="678"/>
      <c r="AJ32" s="678"/>
      <c r="AK32" s="678"/>
      <c r="AL32" s="643">
        <v>30.3</v>
      </c>
      <c r="AM32" s="644"/>
      <c r="AN32" s="644"/>
      <c r="AO32" s="679"/>
      <c r="AP32" s="716"/>
      <c r="AQ32" s="717"/>
      <c r="AR32" s="717"/>
      <c r="AS32" s="717"/>
      <c r="AT32" s="721"/>
      <c r="AU32" s="230" t="s">
        <v>323</v>
      </c>
      <c r="AV32" s="230"/>
      <c r="AW32" s="230"/>
      <c r="AX32" s="637" t="s">
        <v>324</v>
      </c>
      <c r="AY32" s="638"/>
      <c r="AZ32" s="638"/>
      <c r="BA32" s="638"/>
      <c r="BB32" s="638"/>
      <c r="BC32" s="638"/>
      <c r="BD32" s="638"/>
      <c r="BE32" s="638"/>
      <c r="BF32" s="639"/>
      <c r="BG32" s="713">
        <v>98.4</v>
      </c>
      <c r="BH32" s="659"/>
      <c r="BI32" s="659"/>
      <c r="BJ32" s="659"/>
      <c r="BK32" s="659"/>
      <c r="BL32" s="659"/>
      <c r="BM32" s="644">
        <v>96.7</v>
      </c>
      <c r="BN32" s="705"/>
      <c r="BO32" s="705"/>
      <c r="BP32" s="705"/>
      <c r="BQ32" s="683"/>
      <c r="BR32" s="713">
        <v>98.2</v>
      </c>
      <c r="BS32" s="659"/>
      <c r="BT32" s="659"/>
      <c r="BU32" s="659"/>
      <c r="BV32" s="659"/>
      <c r="BW32" s="659"/>
      <c r="BX32" s="644">
        <v>96.7</v>
      </c>
      <c r="BY32" s="705"/>
      <c r="BZ32" s="705"/>
      <c r="CA32" s="705"/>
      <c r="CB32" s="683"/>
      <c r="CD32" s="733"/>
      <c r="CE32" s="734"/>
      <c r="CF32" s="673" t="s">
        <v>325</v>
      </c>
      <c r="CG32" s="674"/>
      <c r="CH32" s="674"/>
      <c r="CI32" s="674"/>
      <c r="CJ32" s="674"/>
      <c r="CK32" s="674"/>
      <c r="CL32" s="674"/>
      <c r="CM32" s="674"/>
      <c r="CN32" s="674"/>
      <c r="CO32" s="674"/>
      <c r="CP32" s="674"/>
      <c r="CQ32" s="675"/>
      <c r="CR32" s="640" t="s">
        <v>178</v>
      </c>
      <c r="CS32" s="641"/>
      <c r="CT32" s="641"/>
      <c r="CU32" s="641"/>
      <c r="CV32" s="641"/>
      <c r="CW32" s="641"/>
      <c r="CX32" s="641"/>
      <c r="CY32" s="642"/>
      <c r="CZ32" s="643" t="s">
        <v>178</v>
      </c>
      <c r="DA32" s="661"/>
      <c r="DB32" s="661"/>
      <c r="DC32" s="662"/>
      <c r="DD32" s="646" t="s">
        <v>242</v>
      </c>
      <c r="DE32" s="641"/>
      <c r="DF32" s="641"/>
      <c r="DG32" s="641"/>
      <c r="DH32" s="641"/>
      <c r="DI32" s="641"/>
      <c r="DJ32" s="641"/>
      <c r="DK32" s="642"/>
      <c r="DL32" s="646" t="s">
        <v>178</v>
      </c>
      <c r="DM32" s="641"/>
      <c r="DN32" s="641"/>
      <c r="DO32" s="641"/>
      <c r="DP32" s="641"/>
      <c r="DQ32" s="641"/>
      <c r="DR32" s="641"/>
      <c r="DS32" s="641"/>
      <c r="DT32" s="641"/>
      <c r="DU32" s="641"/>
      <c r="DV32" s="642"/>
      <c r="DW32" s="643" t="s">
        <v>178</v>
      </c>
      <c r="DX32" s="661"/>
      <c r="DY32" s="661"/>
      <c r="DZ32" s="661"/>
      <c r="EA32" s="661"/>
      <c r="EB32" s="661"/>
      <c r="EC32" s="676"/>
    </row>
    <row r="33" spans="2:133" ht="11.25" customHeight="1" x14ac:dyDescent="0.2">
      <c r="B33" s="637" t="s">
        <v>326</v>
      </c>
      <c r="C33" s="638"/>
      <c r="D33" s="638"/>
      <c r="E33" s="638"/>
      <c r="F33" s="638"/>
      <c r="G33" s="638"/>
      <c r="H33" s="638"/>
      <c r="I33" s="638"/>
      <c r="J33" s="638"/>
      <c r="K33" s="638"/>
      <c r="L33" s="638"/>
      <c r="M33" s="638"/>
      <c r="N33" s="638"/>
      <c r="O33" s="638"/>
      <c r="P33" s="638"/>
      <c r="Q33" s="639"/>
      <c r="R33" s="640">
        <v>11671932</v>
      </c>
      <c r="S33" s="641"/>
      <c r="T33" s="641"/>
      <c r="U33" s="641"/>
      <c r="V33" s="641"/>
      <c r="W33" s="641"/>
      <c r="X33" s="641"/>
      <c r="Y33" s="642"/>
      <c r="Z33" s="677">
        <v>7.8</v>
      </c>
      <c r="AA33" s="677"/>
      <c r="AB33" s="677"/>
      <c r="AC33" s="677"/>
      <c r="AD33" s="678" t="s">
        <v>178</v>
      </c>
      <c r="AE33" s="678"/>
      <c r="AF33" s="678"/>
      <c r="AG33" s="678"/>
      <c r="AH33" s="678"/>
      <c r="AI33" s="678"/>
      <c r="AJ33" s="678"/>
      <c r="AK33" s="678"/>
      <c r="AL33" s="643" t="s">
        <v>242</v>
      </c>
      <c r="AM33" s="644"/>
      <c r="AN33" s="644"/>
      <c r="AO33" s="679"/>
      <c r="AP33" s="718"/>
      <c r="AQ33" s="719"/>
      <c r="AR33" s="719"/>
      <c r="AS33" s="719"/>
      <c r="AT33" s="722"/>
      <c r="AU33" s="232"/>
      <c r="AV33" s="232"/>
      <c r="AW33" s="232"/>
      <c r="AX33" s="621" t="s">
        <v>327</v>
      </c>
      <c r="AY33" s="622"/>
      <c r="AZ33" s="622"/>
      <c r="BA33" s="622"/>
      <c r="BB33" s="622"/>
      <c r="BC33" s="622"/>
      <c r="BD33" s="622"/>
      <c r="BE33" s="622"/>
      <c r="BF33" s="623"/>
      <c r="BG33" s="704" t="s">
        <v>178</v>
      </c>
      <c r="BH33" s="625"/>
      <c r="BI33" s="625"/>
      <c r="BJ33" s="625"/>
      <c r="BK33" s="625"/>
      <c r="BL33" s="625"/>
      <c r="BM33" s="668" t="s">
        <v>242</v>
      </c>
      <c r="BN33" s="625"/>
      <c r="BO33" s="625"/>
      <c r="BP33" s="625"/>
      <c r="BQ33" s="689"/>
      <c r="BR33" s="704" t="s">
        <v>178</v>
      </c>
      <c r="BS33" s="625"/>
      <c r="BT33" s="625"/>
      <c r="BU33" s="625"/>
      <c r="BV33" s="625"/>
      <c r="BW33" s="625"/>
      <c r="BX33" s="668" t="s">
        <v>178</v>
      </c>
      <c r="BY33" s="625"/>
      <c r="BZ33" s="625"/>
      <c r="CA33" s="625"/>
      <c r="CB33" s="689"/>
      <c r="CD33" s="673" t="s">
        <v>328</v>
      </c>
      <c r="CE33" s="674"/>
      <c r="CF33" s="674"/>
      <c r="CG33" s="674"/>
      <c r="CH33" s="674"/>
      <c r="CI33" s="674"/>
      <c r="CJ33" s="674"/>
      <c r="CK33" s="674"/>
      <c r="CL33" s="674"/>
      <c r="CM33" s="674"/>
      <c r="CN33" s="674"/>
      <c r="CO33" s="674"/>
      <c r="CP33" s="674"/>
      <c r="CQ33" s="675"/>
      <c r="CR33" s="640">
        <v>56866833</v>
      </c>
      <c r="CS33" s="659"/>
      <c r="CT33" s="659"/>
      <c r="CU33" s="659"/>
      <c r="CV33" s="659"/>
      <c r="CW33" s="659"/>
      <c r="CX33" s="659"/>
      <c r="CY33" s="660"/>
      <c r="CZ33" s="643">
        <v>38.9</v>
      </c>
      <c r="DA33" s="661"/>
      <c r="DB33" s="661"/>
      <c r="DC33" s="662"/>
      <c r="DD33" s="646">
        <v>46623780</v>
      </c>
      <c r="DE33" s="659"/>
      <c r="DF33" s="659"/>
      <c r="DG33" s="659"/>
      <c r="DH33" s="659"/>
      <c r="DI33" s="659"/>
      <c r="DJ33" s="659"/>
      <c r="DK33" s="660"/>
      <c r="DL33" s="646">
        <v>32439037</v>
      </c>
      <c r="DM33" s="659"/>
      <c r="DN33" s="659"/>
      <c r="DO33" s="659"/>
      <c r="DP33" s="659"/>
      <c r="DQ33" s="659"/>
      <c r="DR33" s="659"/>
      <c r="DS33" s="659"/>
      <c r="DT33" s="659"/>
      <c r="DU33" s="659"/>
      <c r="DV33" s="660"/>
      <c r="DW33" s="643">
        <v>34.700000000000003</v>
      </c>
      <c r="DX33" s="661"/>
      <c r="DY33" s="661"/>
      <c r="DZ33" s="661"/>
      <c r="EA33" s="661"/>
      <c r="EB33" s="661"/>
      <c r="EC33" s="676"/>
    </row>
    <row r="34" spans="2:133" ht="11.25" customHeight="1" x14ac:dyDescent="0.2">
      <c r="B34" s="637" t="s">
        <v>329</v>
      </c>
      <c r="C34" s="638"/>
      <c r="D34" s="638"/>
      <c r="E34" s="638"/>
      <c r="F34" s="638"/>
      <c r="G34" s="638"/>
      <c r="H34" s="638"/>
      <c r="I34" s="638"/>
      <c r="J34" s="638"/>
      <c r="K34" s="638"/>
      <c r="L34" s="638"/>
      <c r="M34" s="638"/>
      <c r="N34" s="638"/>
      <c r="O34" s="638"/>
      <c r="P34" s="638"/>
      <c r="Q34" s="639"/>
      <c r="R34" s="640">
        <v>1364274</v>
      </c>
      <c r="S34" s="641"/>
      <c r="T34" s="641"/>
      <c r="U34" s="641"/>
      <c r="V34" s="641"/>
      <c r="W34" s="641"/>
      <c r="X34" s="641"/>
      <c r="Y34" s="642"/>
      <c r="Z34" s="677">
        <v>0.9</v>
      </c>
      <c r="AA34" s="677"/>
      <c r="AB34" s="677"/>
      <c r="AC34" s="677"/>
      <c r="AD34" s="678">
        <v>7577</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330</v>
      </c>
      <c r="CE34" s="674"/>
      <c r="CF34" s="674"/>
      <c r="CG34" s="674"/>
      <c r="CH34" s="674"/>
      <c r="CI34" s="674"/>
      <c r="CJ34" s="674"/>
      <c r="CK34" s="674"/>
      <c r="CL34" s="674"/>
      <c r="CM34" s="674"/>
      <c r="CN34" s="674"/>
      <c r="CO34" s="674"/>
      <c r="CP34" s="674"/>
      <c r="CQ34" s="675"/>
      <c r="CR34" s="640">
        <v>29032479</v>
      </c>
      <c r="CS34" s="641"/>
      <c r="CT34" s="641"/>
      <c r="CU34" s="641"/>
      <c r="CV34" s="641"/>
      <c r="CW34" s="641"/>
      <c r="CX34" s="641"/>
      <c r="CY34" s="642"/>
      <c r="CZ34" s="643">
        <v>19.899999999999999</v>
      </c>
      <c r="DA34" s="661"/>
      <c r="DB34" s="661"/>
      <c r="DC34" s="662"/>
      <c r="DD34" s="646">
        <v>24554515</v>
      </c>
      <c r="DE34" s="641"/>
      <c r="DF34" s="641"/>
      <c r="DG34" s="641"/>
      <c r="DH34" s="641"/>
      <c r="DI34" s="641"/>
      <c r="DJ34" s="641"/>
      <c r="DK34" s="642"/>
      <c r="DL34" s="646">
        <v>19632190</v>
      </c>
      <c r="DM34" s="641"/>
      <c r="DN34" s="641"/>
      <c r="DO34" s="641"/>
      <c r="DP34" s="641"/>
      <c r="DQ34" s="641"/>
      <c r="DR34" s="641"/>
      <c r="DS34" s="641"/>
      <c r="DT34" s="641"/>
      <c r="DU34" s="641"/>
      <c r="DV34" s="642"/>
      <c r="DW34" s="643">
        <v>21</v>
      </c>
      <c r="DX34" s="661"/>
      <c r="DY34" s="661"/>
      <c r="DZ34" s="661"/>
      <c r="EA34" s="661"/>
      <c r="EB34" s="661"/>
      <c r="EC34" s="676"/>
    </row>
    <row r="35" spans="2:133" ht="11.25" customHeight="1" x14ac:dyDescent="0.2">
      <c r="B35" s="637" t="s">
        <v>331</v>
      </c>
      <c r="C35" s="638"/>
      <c r="D35" s="638"/>
      <c r="E35" s="638"/>
      <c r="F35" s="638"/>
      <c r="G35" s="638"/>
      <c r="H35" s="638"/>
      <c r="I35" s="638"/>
      <c r="J35" s="638"/>
      <c r="K35" s="638"/>
      <c r="L35" s="638"/>
      <c r="M35" s="638"/>
      <c r="N35" s="638"/>
      <c r="O35" s="638"/>
      <c r="P35" s="638"/>
      <c r="Q35" s="639"/>
      <c r="R35" s="640">
        <v>71118</v>
      </c>
      <c r="S35" s="641"/>
      <c r="T35" s="641"/>
      <c r="U35" s="641"/>
      <c r="V35" s="641"/>
      <c r="W35" s="641"/>
      <c r="X35" s="641"/>
      <c r="Y35" s="642"/>
      <c r="Z35" s="677">
        <v>0</v>
      </c>
      <c r="AA35" s="677"/>
      <c r="AB35" s="677"/>
      <c r="AC35" s="677"/>
      <c r="AD35" s="678" t="s">
        <v>178</v>
      </c>
      <c r="AE35" s="678"/>
      <c r="AF35" s="678"/>
      <c r="AG35" s="678"/>
      <c r="AH35" s="678"/>
      <c r="AI35" s="678"/>
      <c r="AJ35" s="678"/>
      <c r="AK35" s="678"/>
      <c r="AL35" s="643" t="s">
        <v>178</v>
      </c>
      <c r="AM35" s="644"/>
      <c r="AN35" s="644"/>
      <c r="AO35" s="679"/>
      <c r="AP35" s="235"/>
      <c r="AQ35" s="701" t="s">
        <v>332</v>
      </c>
      <c r="AR35" s="702"/>
      <c r="AS35" s="702"/>
      <c r="AT35" s="702"/>
      <c r="AU35" s="702"/>
      <c r="AV35" s="702"/>
      <c r="AW35" s="702"/>
      <c r="AX35" s="702"/>
      <c r="AY35" s="702"/>
      <c r="AZ35" s="702"/>
      <c r="BA35" s="702"/>
      <c r="BB35" s="702"/>
      <c r="BC35" s="702"/>
      <c r="BD35" s="702"/>
      <c r="BE35" s="702"/>
      <c r="BF35" s="703"/>
      <c r="BG35" s="701" t="s">
        <v>333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334</v>
      </c>
      <c r="CE35" s="674"/>
      <c r="CF35" s="674"/>
      <c r="CG35" s="674"/>
      <c r="CH35" s="674"/>
      <c r="CI35" s="674"/>
      <c r="CJ35" s="674"/>
      <c r="CK35" s="674"/>
      <c r="CL35" s="674"/>
      <c r="CM35" s="674"/>
      <c r="CN35" s="674"/>
      <c r="CO35" s="674"/>
      <c r="CP35" s="674"/>
      <c r="CQ35" s="675"/>
      <c r="CR35" s="640">
        <v>1254573</v>
      </c>
      <c r="CS35" s="659"/>
      <c r="CT35" s="659"/>
      <c r="CU35" s="659"/>
      <c r="CV35" s="659"/>
      <c r="CW35" s="659"/>
      <c r="CX35" s="659"/>
      <c r="CY35" s="660"/>
      <c r="CZ35" s="643">
        <v>0.9</v>
      </c>
      <c r="DA35" s="661"/>
      <c r="DB35" s="661"/>
      <c r="DC35" s="662"/>
      <c r="DD35" s="646">
        <v>1185259</v>
      </c>
      <c r="DE35" s="659"/>
      <c r="DF35" s="659"/>
      <c r="DG35" s="659"/>
      <c r="DH35" s="659"/>
      <c r="DI35" s="659"/>
      <c r="DJ35" s="659"/>
      <c r="DK35" s="660"/>
      <c r="DL35" s="646">
        <v>1185259</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2">
      <c r="B36" s="637" t="s">
        <v>335</v>
      </c>
      <c r="C36" s="638"/>
      <c r="D36" s="638"/>
      <c r="E36" s="638"/>
      <c r="F36" s="638"/>
      <c r="G36" s="638"/>
      <c r="H36" s="638"/>
      <c r="I36" s="638"/>
      <c r="J36" s="638"/>
      <c r="K36" s="638"/>
      <c r="L36" s="638"/>
      <c r="M36" s="638"/>
      <c r="N36" s="638"/>
      <c r="O36" s="638"/>
      <c r="P36" s="638"/>
      <c r="Q36" s="639"/>
      <c r="R36" s="640">
        <v>65948</v>
      </c>
      <c r="S36" s="641"/>
      <c r="T36" s="641"/>
      <c r="U36" s="641"/>
      <c r="V36" s="641"/>
      <c r="W36" s="641"/>
      <c r="X36" s="641"/>
      <c r="Y36" s="642"/>
      <c r="Z36" s="677">
        <v>0</v>
      </c>
      <c r="AA36" s="677"/>
      <c r="AB36" s="677"/>
      <c r="AC36" s="677"/>
      <c r="AD36" s="678" t="s">
        <v>242</v>
      </c>
      <c r="AE36" s="678"/>
      <c r="AF36" s="678"/>
      <c r="AG36" s="678"/>
      <c r="AH36" s="678"/>
      <c r="AI36" s="678"/>
      <c r="AJ36" s="678"/>
      <c r="AK36" s="678"/>
      <c r="AL36" s="643" t="s">
        <v>242</v>
      </c>
      <c r="AM36" s="644"/>
      <c r="AN36" s="644"/>
      <c r="AO36" s="679"/>
      <c r="AP36" s="235"/>
      <c r="AQ36" s="692" t="s">
        <v>336</v>
      </c>
      <c r="AR36" s="693"/>
      <c r="AS36" s="693"/>
      <c r="AT36" s="693"/>
      <c r="AU36" s="693"/>
      <c r="AV36" s="693"/>
      <c r="AW36" s="693"/>
      <c r="AX36" s="693"/>
      <c r="AY36" s="694"/>
      <c r="AZ36" s="695">
        <v>12398137</v>
      </c>
      <c r="BA36" s="696"/>
      <c r="BB36" s="696"/>
      <c r="BC36" s="696"/>
      <c r="BD36" s="696"/>
      <c r="BE36" s="696"/>
      <c r="BF36" s="697"/>
      <c r="BG36" s="698" t="s">
        <v>337</v>
      </c>
      <c r="BH36" s="699"/>
      <c r="BI36" s="699"/>
      <c r="BJ36" s="699"/>
      <c r="BK36" s="699"/>
      <c r="BL36" s="699"/>
      <c r="BM36" s="699"/>
      <c r="BN36" s="699"/>
      <c r="BO36" s="699"/>
      <c r="BP36" s="699"/>
      <c r="BQ36" s="699"/>
      <c r="BR36" s="699"/>
      <c r="BS36" s="699"/>
      <c r="BT36" s="699"/>
      <c r="BU36" s="700"/>
      <c r="BV36" s="695">
        <v>705051</v>
      </c>
      <c r="BW36" s="696"/>
      <c r="BX36" s="696"/>
      <c r="BY36" s="696"/>
      <c r="BZ36" s="696"/>
      <c r="CA36" s="696"/>
      <c r="CB36" s="697"/>
      <c r="CD36" s="673" t="s">
        <v>338</v>
      </c>
      <c r="CE36" s="674"/>
      <c r="CF36" s="674"/>
      <c r="CG36" s="674"/>
      <c r="CH36" s="674"/>
      <c r="CI36" s="674"/>
      <c r="CJ36" s="674"/>
      <c r="CK36" s="674"/>
      <c r="CL36" s="674"/>
      <c r="CM36" s="674"/>
      <c r="CN36" s="674"/>
      <c r="CO36" s="674"/>
      <c r="CP36" s="674"/>
      <c r="CQ36" s="675"/>
      <c r="CR36" s="640">
        <v>8393411</v>
      </c>
      <c r="CS36" s="641"/>
      <c r="CT36" s="641"/>
      <c r="CU36" s="641"/>
      <c r="CV36" s="641"/>
      <c r="CW36" s="641"/>
      <c r="CX36" s="641"/>
      <c r="CY36" s="642"/>
      <c r="CZ36" s="643">
        <v>5.7</v>
      </c>
      <c r="DA36" s="661"/>
      <c r="DB36" s="661"/>
      <c r="DC36" s="662"/>
      <c r="DD36" s="646">
        <v>6121603</v>
      </c>
      <c r="DE36" s="641"/>
      <c r="DF36" s="641"/>
      <c r="DG36" s="641"/>
      <c r="DH36" s="641"/>
      <c r="DI36" s="641"/>
      <c r="DJ36" s="641"/>
      <c r="DK36" s="642"/>
      <c r="DL36" s="646">
        <v>3917379</v>
      </c>
      <c r="DM36" s="641"/>
      <c r="DN36" s="641"/>
      <c r="DO36" s="641"/>
      <c r="DP36" s="641"/>
      <c r="DQ36" s="641"/>
      <c r="DR36" s="641"/>
      <c r="DS36" s="641"/>
      <c r="DT36" s="641"/>
      <c r="DU36" s="641"/>
      <c r="DV36" s="642"/>
      <c r="DW36" s="643">
        <v>4.2</v>
      </c>
      <c r="DX36" s="661"/>
      <c r="DY36" s="661"/>
      <c r="DZ36" s="661"/>
      <c r="EA36" s="661"/>
      <c r="EB36" s="661"/>
      <c r="EC36" s="676"/>
    </row>
    <row r="37" spans="2:133" ht="11.25" customHeight="1" x14ac:dyDescent="0.2">
      <c r="B37" s="637" t="s">
        <v>339</v>
      </c>
      <c r="C37" s="638"/>
      <c r="D37" s="638"/>
      <c r="E37" s="638"/>
      <c r="F37" s="638"/>
      <c r="G37" s="638"/>
      <c r="H37" s="638"/>
      <c r="I37" s="638"/>
      <c r="J37" s="638"/>
      <c r="K37" s="638"/>
      <c r="L37" s="638"/>
      <c r="M37" s="638"/>
      <c r="N37" s="638"/>
      <c r="O37" s="638"/>
      <c r="P37" s="638"/>
      <c r="Q37" s="639"/>
      <c r="R37" s="640">
        <v>4580179</v>
      </c>
      <c r="S37" s="641"/>
      <c r="T37" s="641"/>
      <c r="U37" s="641"/>
      <c r="V37" s="641"/>
      <c r="W37" s="641"/>
      <c r="X37" s="641"/>
      <c r="Y37" s="642"/>
      <c r="Z37" s="677">
        <v>3.1</v>
      </c>
      <c r="AA37" s="677"/>
      <c r="AB37" s="677"/>
      <c r="AC37" s="677"/>
      <c r="AD37" s="678" t="s">
        <v>178</v>
      </c>
      <c r="AE37" s="678"/>
      <c r="AF37" s="678"/>
      <c r="AG37" s="678"/>
      <c r="AH37" s="678"/>
      <c r="AI37" s="678"/>
      <c r="AJ37" s="678"/>
      <c r="AK37" s="678"/>
      <c r="AL37" s="643" t="s">
        <v>242</v>
      </c>
      <c r="AM37" s="644"/>
      <c r="AN37" s="644"/>
      <c r="AO37" s="679"/>
      <c r="AQ37" s="680" t="s">
        <v>340</v>
      </c>
      <c r="AR37" s="681"/>
      <c r="AS37" s="681"/>
      <c r="AT37" s="681"/>
      <c r="AU37" s="681"/>
      <c r="AV37" s="681"/>
      <c r="AW37" s="681"/>
      <c r="AX37" s="681"/>
      <c r="AY37" s="682"/>
      <c r="AZ37" s="640">
        <v>46279</v>
      </c>
      <c r="BA37" s="641"/>
      <c r="BB37" s="641"/>
      <c r="BC37" s="641"/>
      <c r="BD37" s="659"/>
      <c r="BE37" s="659"/>
      <c r="BF37" s="683"/>
      <c r="BG37" s="673" t="s">
        <v>341</v>
      </c>
      <c r="BH37" s="674"/>
      <c r="BI37" s="674"/>
      <c r="BJ37" s="674"/>
      <c r="BK37" s="674"/>
      <c r="BL37" s="674"/>
      <c r="BM37" s="674"/>
      <c r="BN37" s="674"/>
      <c r="BO37" s="674"/>
      <c r="BP37" s="674"/>
      <c r="BQ37" s="674"/>
      <c r="BR37" s="674"/>
      <c r="BS37" s="674"/>
      <c r="BT37" s="674"/>
      <c r="BU37" s="675"/>
      <c r="BV37" s="640">
        <v>705051</v>
      </c>
      <c r="BW37" s="641"/>
      <c r="BX37" s="641"/>
      <c r="BY37" s="641"/>
      <c r="BZ37" s="641"/>
      <c r="CA37" s="641"/>
      <c r="CB37" s="684"/>
      <c r="CD37" s="673" t="s">
        <v>342</v>
      </c>
      <c r="CE37" s="674"/>
      <c r="CF37" s="674"/>
      <c r="CG37" s="674"/>
      <c r="CH37" s="674"/>
      <c r="CI37" s="674"/>
      <c r="CJ37" s="674"/>
      <c r="CK37" s="674"/>
      <c r="CL37" s="674"/>
      <c r="CM37" s="674"/>
      <c r="CN37" s="674"/>
      <c r="CO37" s="674"/>
      <c r="CP37" s="674"/>
      <c r="CQ37" s="675"/>
      <c r="CR37" s="640">
        <v>1703531</v>
      </c>
      <c r="CS37" s="659"/>
      <c r="CT37" s="659"/>
      <c r="CU37" s="659"/>
      <c r="CV37" s="659"/>
      <c r="CW37" s="659"/>
      <c r="CX37" s="659"/>
      <c r="CY37" s="660"/>
      <c r="CZ37" s="643">
        <v>1.2</v>
      </c>
      <c r="DA37" s="661"/>
      <c r="DB37" s="661"/>
      <c r="DC37" s="662"/>
      <c r="DD37" s="646">
        <v>1703531</v>
      </c>
      <c r="DE37" s="659"/>
      <c r="DF37" s="659"/>
      <c r="DG37" s="659"/>
      <c r="DH37" s="659"/>
      <c r="DI37" s="659"/>
      <c r="DJ37" s="659"/>
      <c r="DK37" s="660"/>
      <c r="DL37" s="646">
        <v>1211600</v>
      </c>
      <c r="DM37" s="659"/>
      <c r="DN37" s="659"/>
      <c r="DO37" s="659"/>
      <c r="DP37" s="659"/>
      <c r="DQ37" s="659"/>
      <c r="DR37" s="659"/>
      <c r="DS37" s="659"/>
      <c r="DT37" s="659"/>
      <c r="DU37" s="659"/>
      <c r="DV37" s="660"/>
      <c r="DW37" s="643">
        <v>1.3</v>
      </c>
      <c r="DX37" s="661"/>
      <c r="DY37" s="661"/>
      <c r="DZ37" s="661"/>
      <c r="EA37" s="661"/>
      <c r="EB37" s="661"/>
      <c r="EC37" s="676"/>
    </row>
    <row r="38" spans="2:133" ht="11.25" customHeight="1" x14ac:dyDescent="0.2">
      <c r="B38" s="637" t="s">
        <v>343</v>
      </c>
      <c r="C38" s="638"/>
      <c r="D38" s="638"/>
      <c r="E38" s="638"/>
      <c r="F38" s="638"/>
      <c r="G38" s="638"/>
      <c r="H38" s="638"/>
      <c r="I38" s="638"/>
      <c r="J38" s="638"/>
      <c r="K38" s="638"/>
      <c r="L38" s="638"/>
      <c r="M38" s="638"/>
      <c r="N38" s="638"/>
      <c r="O38" s="638"/>
      <c r="P38" s="638"/>
      <c r="Q38" s="639"/>
      <c r="R38" s="640">
        <v>3040637</v>
      </c>
      <c r="S38" s="641"/>
      <c r="T38" s="641"/>
      <c r="U38" s="641"/>
      <c r="V38" s="641"/>
      <c r="W38" s="641"/>
      <c r="X38" s="641"/>
      <c r="Y38" s="642"/>
      <c r="Z38" s="677">
        <v>2</v>
      </c>
      <c r="AA38" s="677"/>
      <c r="AB38" s="677"/>
      <c r="AC38" s="677"/>
      <c r="AD38" s="678">
        <v>120</v>
      </c>
      <c r="AE38" s="678"/>
      <c r="AF38" s="678"/>
      <c r="AG38" s="678"/>
      <c r="AH38" s="678"/>
      <c r="AI38" s="678"/>
      <c r="AJ38" s="678"/>
      <c r="AK38" s="678"/>
      <c r="AL38" s="643">
        <v>0</v>
      </c>
      <c r="AM38" s="644"/>
      <c r="AN38" s="644"/>
      <c r="AO38" s="679"/>
      <c r="AQ38" s="680" t="s">
        <v>344</v>
      </c>
      <c r="AR38" s="681"/>
      <c r="AS38" s="681"/>
      <c r="AT38" s="681"/>
      <c r="AU38" s="681"/>
      <c r="AV38" s="681"/>
      <c r="AW38" s="681"/>
      <c r="AX38" s="681"/>
      <c r="AY38" s="682"/>
      <c r="AZ38" s="640" t="s">
        <v>242</v>
      </c>
      <c r="BA38" s="641"/>
      <c r="BB38" s="641"/>
      <c r="BC38" s="641"/>
      <c r="BD38" s="659"/>
      <c r="BE38" s="659"/>
      <c r="BF38" s="683"/>
      <c r="BG38" s="673" t="s">
        <v>345</v>
      </c>
      <c r="BH38" s="674"/>
      <c r="BI38" s="674"/>
      <c r="BJ38" s="674"/>
      <c r="BK38" s="674"/>
      <c r="BL38" s="674"/>
      <c r="BM38" s="674"/>
      <c r="BN38" s="674"/>
      <c r="BO38" s="674"/>
      <c r="BP38" s="674"/>
      <c r="BQ38" s="674"/>
      <c r="BR38" s="674"/>
      <c r="BS38" s="674"/>
      <c r="BT38" s="674"/>
      <c r="BU38" s="675"/>
      <c r="BV38" s="640">
        <v>72578</v>
      </c>
      <c r="BW38" s="641"/>
      <c r="BX38" s="641"/>
      <c r="BY38" s="641"/>
      <c r="BZ38" s="641"/>
      <c r="CA38" s="641"/>
      <c r="CB38" s="684"/>
      <c r="CD38" s="673" t="s">
        <v>346</v>
      </c>
      <c r="CE38" s="674"/>
      <c r="CF38" s="674"/>
      <c r="CG38" s="674"/>
      <c r="CH38" s="674"/>
      <c r="CI38" s="674"/>
      <c r="CJ38" s="674"/>
      <c r="CK38" s="674"/>
      <c r="CL38" s="674"/>
      <c r="CM38" s="674"/>
      <c r="CN38" s="674"/>
      <c r="CO38" s="674"/>
      <c r="CP38" s="674"/>
      <c r="CQ38" s="675"/>
      <c r="CR38" s="640">
        <v>12398137</v>
      </c>
      <c r="CS38" s="641"/>
      <c r="CT38" s="641"/>
      <c r="CU38" s="641"/>
      <c r="CV38" s="641"/>
      <c r="CW38" s="641"/>
      <c r="CX38" s="641"/>
      <c r="CY38" s="642"/>
      <c r="CZ38" s="643">
        <v>8.5</v>
      </c>
      <c r="DA38" s="661"/>
      <c r="DB38" s="661"/>
      <c r="DC38" s="662"/>
      <c r="DD38" s="646">
        <v>10184435</v>
      </c>
      <c r="DE38" s="641"/>
      <c r="DF38" s="641"/>
      <c r="DG38" s="641"/>
      <c r="DH38" s="641"/>
      <c r="DI38" s="641"/>
      <c r="DJ38" s="641"/>
      <c r="DK38" s="642"/>
      <c r="DL38" s="646">
        <v>7704209</v>
      </c>
      <c r="DM38" s="641"/>
      <c r="DN38" s="641"/>
      <c r="DO38" s="641"/>
      <c r="DP38" s="641"/>
      <c r="DQ38" s="641"/>
      <c r="DR38" s="641"/>
      <c r="DS38" s="641"/>
      <c r="DT38" s="641"/>
      <c r="DU38" s="641"/>
      <c r="DV38" s="642"/>
      <c r="DW38" s="643">
        <v>8.1999999999999993</v>
      </c>
      <c r="DX38" s="661"/>
      <c r="DY38" s="661"/>
      <c r="DZ38" s="661"/>
      <c r="EA38" s="661"/>
      <c r="EB38" s="661"/>
      <c r="EC38" s="676"/>
    </row>
    <row r="39" spans="2:133" ht="11.25" customHeight="1" x14ac:dyDescent="0.2">
      <c r="B39" s="637" t="s">
        <v>347</v>
      </c>
      <c r="C39" s="638"/>
      <c r="D39" s="638"/>
      <c r="E39" s="638"/>
      <c r="F39" s="638"/>
      <c r="G39" s="638"/>
      <c r="H39" s="638"/>
      <c r="I39" s="638"/>
      <c r="J39" s="638"/>
      <c r="K39" s="638"/>
      <c r="L39" s="638"/>
      <c r="M39" s="638"/>
      <c r="N39" s="638"/>
      <c r="O39" s="638"/>
      <c r="P39" s="638"/>
      <c r="Q39" s="639"/>
      <c r="R39" s="640">
        <v>819000</v>
      </c>
      <c r="S39" s="641"/>
      <c r="T39" s="641"/>
      <c r="U39" s="641"/>
      <c r="V39" s="641"/>
      <c r="W39" s="641"/>
      <c r="X39" s="641"/>
      <c r="Y39" s="642"/>
      <c r="Z39" s="677">
        <v>0.5</v>
      </c>
      <c r="AA39" s="677"/>
      <c r="AB39" s="677"/>
      <c r="AC39" s="677"/>
      <c r="AD39" s="678" t="s">
        <v>178</v>
      </c>
      <c r="AE39" s="678"/>
      <c r="AF39" s="678"/>
      <c r="AG39" s="678"/>
      <c r="AH39" s="678"/>
      <c r="AI39" s="678"/>
      <c r="AJ39" s="678"/>
      <c r="AK39" s="678"/>
      <c r="AL39" s="643" t="s">
        <v>178</v>
      </c>
      <c r="AM39" s="644"/>
      <c r="AN39" s="644"/>
      <c r="AO39" s="679"/>
      <c r="AQ39" s="680" t="s">
        <v>348</v>
      </c>
      <c r="AR39" s="681"/>
      <c r="AS39" s="681"/>
      <c r="AT39" s="681"/>
      <c r="AU39" s="681"/>
      <c r="AV39" s="681"/>
      <c r="AW39" s="681"/>
      <c r="AX39" s="681"/>
      <c r="AY39" s="682"/>
      <c r="AZ39" s="640" t="s">
        <v>242</v>
      </c>
      <c r="BA39" s="641"/>
      <c r="BB39" s="641"/>
      <c r="BC39" s="641"/>
      <c r="BD39" s="659"/>
      <c r="BE39" s="659"/>
      <c r="BF39" s="683"/>
      <c r="BG39" s="673" t="s">
        <v>349</v>
      </c>
      <c r="BH39" s="674"/>
      <c r="BI39" s="674"/>
      <c r="BJ39" s="674"/>
      <c r="BK39" s="674"/>
      <c r="BL39" s="674"/>
      <c r="BM39" s="674"/>
      <c r="BN39" s="674"/>
      <c r="BO39" s="674"/>
      <c r="BP39" s="674"/>
      <c r="BQ39" s="674"/>
      <c r="BR39" s="674"/>
      <c r="BS39" s="674"/>
      <c r="BT39" s="674"/>
      <c r="BU39" s="675"/>
      <c r="BV39" s="640">
        <v>91097</v>
      </c>
      <c r="BW39" s="641"/>
      <c r="BX39" s="641"/>
      <c r="BY39" s="641"/>
      <c r="BZ39" s="641"/>
      <c r="CA39" s="641"/>
      <c r="CB39" s="684"/>
      <c r="CD39" s="673" t="s">
        <v>350</v>
      </c>
      <c r="CE39" s="674"/>
      <c r="CF39" s="674"/>
      <c r="CG39" s="674"/>
      <c r="CH39" s="674"/>
      <c r="CI39" s="674"/>
      <c r="CJ39" s="674"/>
      <c r="CK39" s="674"/>
      <c r="CL39" s="674"/>
      <c r="CM39" s="674"/>
      <c r="CN39" s="674"/>
      <c r="CO39" s="674"/>
      <c r="CP39" s="674"/>
      <c r="CQ39" s="675"/>
      <c r="CR39" s="640">
        <v>4636161</v>
      </c>
      <c r="CS39" s="659"/>
      <c r="CT39" s="659"/>
      <c r="CU39" s="659"/>
      <c r="CV39" s="659"/>
      <c r="CW39" s="659"/>
      <c r="CX39" s="659"/>
      <c r="CY39" s="660"/>
      <c r="CZ39" s="643">
        <v>3.2</v>
      </c>
      <c r="DA39" s="661"/>
      <c r="DB39" s="661"/>
      <c r="DC39" s="662"/>
      <c r="DD39" s="646">
        <v>4577968</v>
      </c>
      <c r="DE39" s="659"/>
      <c r="DF39" s="659"/>
      <c r="DG39" s="659"/>
      <c r="DH39" s="659"/>
      <c r="DI39" s="659"/>
      <c r="DJ39" s="659"/>
      <c r="DK39" s="660"/>
      <c r="DL39" s="646" t="s">
        <v>242</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2">
      <c r="B40" s="637" t="s">
        <v>351</v>
      </c>
      <c r="C40" s="638"/>
      <c r="D40" s="638"/>
      <c r="E40" s="638"/>
      <c r="F40" s="638"/>
      <c r="G40" s="638"/>
      <c r="H40" s="638"/>
      <c r="I40" s="638"/>
      <c r="J40" s="638"/>
      <c r="K40" s="638"/>
      <c r="L40" s="638"/>
      <c r="M40" s="638"/>
      <c r="N40" s="638"/>
      <c r="O40" s="638"/>
      <c r="P40" s="638"/>
      <c r="Q40" s="639"/>
      <c r="R40" s="640" t="s">
        <v>242</v>
      </c>
      <c r="S40" s="641"/>
      <c r="T40" s="641"/>
      <c r="U40" s="641"/>
      <c r="V40" s="641"/>
      <c r="W40" s="641"/>
      <c r="X40" s="641"/>
      <c r="Y40" s="642"/>
      <c r="Z40" s="677" t="s">
        <v>178</v>
      </c>
      <c r="AA40" s="677"/>
      <c r="AB40" s="677"/>
      <c r="AC40" s="677"/>
      <c r="AD40" s="678" t="s">
        <v>178</v>
      </c>
      <c r="AE40" s="678"/>
      <c r="AF40" s="678"/>
      <c r="AG40" s="678"/>
      <c r="AH40" s="678"/>
      <c r="AI40" s="678"/>
      <c r="AJ40" s="678"/>
      <c r="AK40" s="678"/>
      <c r="AL40" s="643" t="s">
        <v>242</v>
      </c>
      <c r="AM40" s="644"/>
      <c r="AN40" s="644"/>
      <c r="AO40" s="679"/>
      <c r="AQ40" s="680" t="s">
        <v>352</v>
      </c>
      <c r="AR40" s="681"/>
      <c r="AS40" s="681"/>
      <c r="AT40" s="681"/>
      <c r="AU40" s="681"/>
      <c r="AV40" s="681"/>
      <c r="AW40" s="681"/>
      <c r="AX40" s="681"/>
      <c r="AY40" s="682"/>
      <c r="AZ40" s="640" t="s">
        <v>242</v>
      </c>
      <c r="BA40" s="641"/>
      <c r="BB40" s="641"/>
      <c r="BC40" s="641"/>
      <c r="BD40" s="659"/>
      <c r="BE40" s="659"/>
      <c r="BF40" s="683"/>
      <c r="BG40" s="685" t="s">
        <v>353</v>
      </c>
      <c r="BH40" s="686"/>
      <c r="BI40" s="686"/>
      <c r="BJ40" s="686"/>
      <c r="BK40" s="686"/>
      <c r="BL40" s="236"/>
      <c r="BM40" s="674" t="s">
        <v>354</v>
      </c>
      <c r="BN40" s="674"/>
      <c r="BO40" s="674"/>
      <c r="BP40" s="674"/>
      <c r="BQ40" s="674"/>
      <c r="BR40" s="674"/>
      <c r="BS40" s="674"/>
      <c r="BT40" s="674"/>
      <c r="BU40" s="675"/>
      <c r="BV40" s="640">
        <v>107</v>
      </c>
      <c r="BW40" s="641"/>
      <c r="BX40" s="641"/>
      <c r="BY40" s="641"/>
      <c r="BZ40" s="641"/>
      <c r="CA40" s="641"/>
      <c r="CB40" s="684"/>
      <c r="CD40" s="673" t="s">
        <v>355</v>
      </c>
      <c r="CE40" s="674"/>
      <c r="CF40" s="674"/>
      <c r="CG40" s="674"/>
      <c r="CH40" s="674"/>
      <c r="CI40" s="674"/>
      <c r="CJ40" s="674"/>
      <c r="CK40" s="674"/>
      <c r="CL40" s="674"/>
      <c r="CM40" s="674"/>
      <c r="CN40" s="674"/>
      <c r="CO40" s="674"/>
      <c r="CP40" s="674"/>
      <c r="CQ40" s="675"/>
      <c r="CR40" s="640">
        <v>1152072</v>
      </c>
      <c r="CS40" s="641"/>
      <c r="CT40" s="641"/>
      <c r="CU40" s="641"/>
      <c r="CV40" s="641"/>
      <c r="CW40" s="641"/>
      <c r="CX40" s="641"/>
      <c r="CY40" s="642"/>
      <c r="CZ40" s="643">
        <v>0.8</v>
      </c>
      <c r="DA40" s="661"/>
      <c r="DB40" s="661"/>
      <c r="DC40" s="662"/>
      <c r="DD40" s="646" t="s">
        <v>242</v>
      </c>
      <c r="DE40" s="641"/>
      <c r="DF40" s="641"/>
      <c r="DG40" s="641"/>
      <c r="DH40" s="641"/>
      <c r="DI40" s="641"/>
      <c r="DJ40" s="641"/>
      <c r="DK40" s="642"/>
      <c r="DL40" s="646" t="s">
        <v>178</v>
      </c>
      <c r="DM40" s="641"/>
      <c r="DN40" s="641"/>
      <c r="DO40" s="641"/>
      <c r="DP40" s="641"/>
      <c r="DQ40" s="641"/>
      <c r="DR40" s="641"/>
      <c r="DS40" s="641"/>
      <c r="DT40" s="641"/>
      <c r="DU40" s="641"/>
      <c r="DV40" s="642"/>
      <c r="DW40" s="643" t="s">
        <v>178</v>
      </c>
      <c r="DX40" s="661"/>
      <c r="DY40" s="661"/>
      <c r="DZ40" s="661"/>
      <c r="EA40" s="661"/>
      <c r="EB40" s="661"/>
      <c r="EC40" s="676"/>
    </row>
    <row r="41" spans="2:133" ht="11.25" customHeight="1" x14ac:dyDescent="0.2">
      <c r="B41" s="637" t="s">
        <v>356</v>
      </c>
      <c r="C41" s="638"/>
      <c r="D41" s="638"/>
      <c r="E41" s="638"/>
      <c r="F41" s="638"/>
      <c r="G41" s="638"/>
      <c r="H41" s="638"/>
      <c r="I41" s="638"/>
      <c r="J41" s="638"/>
      <c r="K41" s="638"/>
      <c r="L41" s="638"/>
      <c r="M41" s="638"/>
      <c r="N41" s="638"/>
      <c r="O41" s="638"/>
      <c r="P41" s="638"/>
      <c r="Q41" s="639"/>
      <c r="R41" s="640" t="s">
        <v>178</v>
      </c>
      <c r="S41" s="641"/>
      <c r="T41" s="641"/>
      <c r="U41" s="641"/>
      <c r="V41" s="641"/>
      <c r="W41" s="641"/>
      <c r="X41" s="641"/>
      <c r="Y41" s="642"/>
      <c r="Z41" s="677" t="s">
        <v>178</v>
      </c>
      <c r="AA41" s="677"/>
      <c r="AB41" s="677"/>
      <c r="AC41" s="677"/>
      <c r="AD41" s="678" t="s">
        <v>178</v>
      </c>
      <c r="AE41" s="678"/>
      <c r="AF41" s="678"/>
      <c r="AG41" s="678"/>
      <c r="AH41" s="678"/>
      <c r="AI41" s="678"/>
      <c r="AJ41" s="678"/>
      <c r="AK41" s="678"/>
      <c r="AL41" s="643" t="s">
        <v>242</v>
      </c>
      <c r="AM41" s="644"/>
      <c r="AN41" s="644"/>
      <c r="AO41" s="679"/>
      <c r="AQ41" s="680" t="s">
        <v>357</v>
      </c>
      <c r="AR41" s="681"/>
      <c r="AS41" s="681"/>
      <c r="AT41" s="681"/>
      <c r="AU41" s="681"/>
      <c r="AV41" s="681"/>
      <c r="AW41" s="681"/>
      <c r="AX41" s="681"/>
      <c r="AY41" s="682"/>
      <c r="AZ41" s="640">
        <v>5365193</v>
      </c>
      <c r="BA41" s="641"/>
      <c r="BB41" s="641"/>
      <c r="BC41" s="641"/>
      <c r="BD41" s="659"/>
      <c r="BE41" s="659"/>
      <c r="BF41" s="683"/>
      <c r="BG41" s="685"/>
      <c r="BH41" s="686"/>
      <c r="BI41" s="686"/>
      <c r="BJ41" s="686"/>
      <c r="BK41" s="686"/>
      <c r="BL41" s="236"/>
      <c r="BM41" s="674" t="s">
        <v>358</v>
      </c>
      <c r="BN41" s="674"/>
      <c r="BO41" s="674"/>
      <c r="BP41" s="674"/>
      <c r="BQ41" s="674"/>
      <c r="BR41" s="674"/>
      <c r="BS41" s="674"/>
      <c r="BT41" s="674"/>
      <c r="BU41" s="675"/>
      <c r="BV41" s="640" t="s">
        <v>242</v>
      </c>
      <c r="BW41" s="641"/>
      <c r="BX41" s="641"/>
      <c r="BY41" s="641"/>
      <c r="BZ41" s="641"/>
      <c r="CA41" s="641"/>
      <c r="CB41" s="684"/>
      <c r="CD41" s="673" t="s">
        <v>359</v>
      </c>
      <c r="CE41" s="674"/>
      <c r="CF41" s="674"/>
      <c r="CG41" s="674"/>
      <c r="CH41" s="674"/>
      <c r="CI41" s="674"/>
      <c r="CJ41" s="674"/>
      <c r="CK41" s="674"/>
      <c r="CL41" s="674"/>
      <c r="CM41" s="674"/>
      <c r="CN41" s="674"/>
      <c r="CO41" s="674"/>
      <c r="CP41" s="674"/>
      <c r="CQ41" s="675"/>
      <c r="CR41" s="640" t="s">
        <v>178</v>
      </c>
      <c r="CS41" s="659"/>
      <c r="CT41" s="659"/>
      <c r="CU41" s="659"/>
      <c r="CV41" s="659"/>
      <c r="CW41" s="659"/>
      <c r="CX41" s="659"/>
      <c r="CY41" s="660"/>
      <c r="CZ41" s="643" t="s">
        <v>178</v>
      </c>
      <c r="DA41" s="661"/>
      <c r="DB41" s="661"/>
      <c r="DC41" s="662"/>
      <c r="DD41" s="646" t="s">
        <v>178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360</v>
      </c>
      <c r="C42" s="622"/>
      <c r="D42" s="622"/>
      <c r="E42" s="622"/>
      <c r="F42" s="622"/>
      <c r="G42" s="622"/>
      <c r="H42" s="622"/>
      <c r="I42" s="622"/>
      <c r="J42" s="622"/>
      <c r="K42" s="622"/>
      <c r="L42" s="622"/>
      <c r="M42" s="622"/>
      <c r="N42" s="622"/>
      <c r="O42" s="622"/>
      <c r="P42" s="622"/>
      <c r="Q42" s="623"/>
      <c r="R42" s="624">
        <v>149717407</v>
      </c>
      <c r="S42" s="663"/>
      <c r="T42" s="663"/>
      <c r="U42" s="663"/>
      <c r="V42" s="663"/>
      <c r="W42" s="663"/>
      <c r="X42" s="663"/>
      <c r="Y42" s="665"/>
      <c r="Z42" s="666">
        <v>100</v>
      </c>
      <c r="AA42" s="666"/>
      <c r="AB42" s="666"/>
      <c r="AC42" s="666"/>
      <c r="AD42" s="667">
        <v>93604065</v>
      </c>
      <c r="AE42" s="667"/>
      <c r="AF42" s="667"/>
      <c r="AG42" s="667"/>
      <c r="AH42" s="667"/>
      <c r="AI42" s="667"/>
      <c r="AJ42" s="667"/>
      <c r="AK42" s="667"/>
      <c r="AL42" s="627">
        <v>100</v>
      </c>
      <c r="AM42" s="668"/>
      <c r="AN42" s="668"/>
      <c r="AO42" s="669"/>
      <c r="AQ42" s="670" t="s">
        <v>361</v>
      </c>
      <c r="AR42" s="671"/>
      <c r="AS42" s="671"/>
      <c r="AT42" s="671"/>
      <c r="AU42" s="671"/>
      <c r="AV42" s="671"/>
      <c r="AW42" s="671"/>
      <c r="AX42" s="671"/>
      <c r="AY42" s="672"/>
      <c r="AZ42" s="624">
        <v>6986665</v>
      </c>
      <c r="BA42" s="663"/>
      <c r="BB42" s="663"/>
      <c r="BC42" s="663"/>
      <c r="BD42" s="625"/>
      <c r="BE42" s="625"/>
      <c r="BF42" s="689"/>
      <c r="BG42" s="687"/>
      <c r="BH42" s="688"/>
      <c r="BI42" s="688"/>
      <c r="BJ42" s="688"/>
      <c r="BK42" s="688"/>
      <c r="BL42" s="237"/>
      <c r="BM42" s="690" t="s">
        <v>362</v>
      </c>
      <c r="BN42" s="690"/>
      <c r="BO42" s="690"/>
      <c r="BP42" s="690"/>
      <c r="BQ42" s="690"/>
      <c r="BR42" s="690"/>
      <c r="BS42" s="690"/>
      <c r="BT42" s="690"/>
      <c r="BU42" s="691"/>
      <c r="BV42" s="624">
        <v>237</v>
      </c>
      <c r="BW42" s="663"/>
      <c r="BX42" s="663"/>
      <c r="BY42" s="663"/>
      <c r="BZ42" s="663"/>
      <c r="CA42" s="663"/>
      <c r="CB42" s="664"/>
      <c r="CD42" s="637" t="s">
        <v>363</v>
      </c>
      <c r="CE42" s="638"/>
      <c r="CF42" s="638"/>
      <c r="CG42" s="638"/>
      <c r="CH42" s="638"/>
      <c r="CI42" s="638"/>
      <c r="CJ42" s="638"/>
      <c r="CK42" s="638"/>
      <c r="CL42" s="638"/>
      <c r="CM42" s="638"/>
      <c r="CN42" s="638"/>
      <c r="CO42" s="638"/>
      <c r="CP42" s="638"/>
      <c r="CQ42" s="639"/>
      <c r="CR42" s="640">
        <v>10263123</v>
      </c>
      <c r="CS42" s="641"/>
      <c r="CT42" s="641"/>
      <c r="CU42" s="641"/>
      <c r="CV42" s="641"/>
      <c r="CW42" s="641"/>
      <c r="CX42" s="641"/>
      <c r="CY42" s="642"/>
      <c r="CZ42" s="643">
        <v>7</v>
      </c>
      <c r="DA42" s="644"/>
      <c r="DB42" s="644"/>
      <c r="DC42" s="645"/>
      <c r="DD42" s="646">
        <v>5410920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364</v>
      </c>
      <c r="CE43" s="638"/>
      <c r="CF43" s="638"/>
      <c r="CG43" s="638"/>
      <c r="CH43" s="638"/>
      <c r="CI43" s="638"/>
      <c r="CJ43" s="638"/>
      <c r="CK43" s="638"/>
      <c r="CL43" s="638"/>
      <c r="CM43" s="638"/>
      <c r="CN43" s="638"/>
      <c r="CO43" s="638"/>
      <c r="CP43" s="638"/>
      <c r="CQ43" s="639"/>
      <c r="CR43" s="640">
        <v>404333</v>
      </c>
      <c r="CS43" s="659"/>
      <c r="CT43" s="659"/>
      <c r="CU43" s="659"/>
      <c r="CV43" s="659"/>
      <c r="CW43" s="659"/>
      <c r="CX43" s="659"/>
      <c r="CY43" s="660"/>
      <c r="CZ43" s="643">
        <v>0.3</v>
      </c>
      <c r="DA43" s="661"/>
      <c r="DB43" s="661"/>
      <c r="DC43" s="662"/>
      <c r="DD43" s="646">
        <v>399830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312</v>
      </c>
      <c r="CE44" s="654"/>
      <c r="CF44" s="637" t="s">
        <v>365</v>
      </c>
      <c r="CG44" s="638"/>
      <c r="CH44" s="638"/>
      <c r="CI44" s="638"/>
      <c r="CJ44" s="638"/>
      <c r="CK44" s="638"/>
      <c r="CL44" s="638"/>
      <c r="CM44" s="638"/>
      <c r="CN44" s="638"/>
      <c r="CO44" s="638"/>
      <c r="CP44" s="638"/>
      <c r="CQ44" s="639"/>
      <c r="CR44" s="640">
        <v>10263123</v>
      </c>
      <c r="CS44" s="641"/>
      <c r="CT44" s="641"/>
      <c r="CU44" s="641"/>
      <c r="CV44" s="641"/>
      <c r="CW44" s="641"/>
      <c r="CX44" s="641"/>
      <c r="CY44" s="642"/>
      <c r="CZ44" s="643">
        <v>7</v>
      </c>
      <c r="DA44" s="644"/>
      <c r="DB44" s="644"/>
      <c r="DC44" s="645"/>
      <c r="DD44" s="646">
        <v>5410920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366</v>
      </c>
      <c r="CG45" s="638"/>
      <c r="CH45" s="638"/>
      <c r="CI45" s="638"/>
      <c r="CJ45" s="638"/>
      <c r="CK45" s="638"/>
      <c r="CL45" s="638"/>
      <c r="CM45" s="638"/>
      <c r="CN45" s="638"/>
      <c r="CO45" s="638"/>
      <c r="CP45" s="638"/>
      <c r="CQ45" s="639"/>
      <c r="CR45" s="640">
        <v>3384116</v>
      </c>
      <c r="CS45" s="659"/>
      <c r="CT45" s="659"/>
      <c r="CU45" s="659"/>
      <c r="CV45" s="659"/>
      <c r="CW45" s="659"/>
      <c r="CX45" s="659"/>
      <c r="CY45" s="660"/>
      <c r="CZ45" s="643">
        <v>2.2999999999999998</v>
      </c>
      <c r="DA45" s="661"/>
      <c r="DB45" s="661"/>
      <c r="DC45" s="662"/>
      <c r="DD45" s="646">
        <v>786075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368</v>
      </c>
      <c r="CG46" s="638"/>
      <c r="CH46" s="638"/>
      <c r="CI46" s="638"/>
      <c r="CJ46" s="638"/>
      <c r="CK46" s="638"/>
      <c r="CL46" s="638"/>
      <c r="CM46" s="638"/>
      <c r="CN46" s="638"/>
      <c r="CO46" s="638"/>
      <c r="CP46" s="638"/>
      <c r="CQ46" s="639"/>
      <c r="CR46" s="640">
        <v>6879007</v>
      </c>
      <c r="CS46" s="641"/>
      <c r="CT46" s="641"/>
      <c r="CU46" s="641"/>
      <c r="CV46" s="641"/>
      <c r="CW46" s="641"/>
      <c r="CX46" s="641"/>
      <c r="CY46" s="642"/>
      <c r="CZ46" s="643">
        <v>4.7</v>
      </c>
      <c r="DA46" s="644"/>
      <c r="DB46" s="644"/>
      <c r="DC46" s="645"/>
      <c r="DD46" s="646">
        <v>4624845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370</v>
      </c>
      <c r="CG47" s="638"/>
      <c r="CH47" s="638"/>
      <c r="CI47" s="638"/>
      <c r="CJ47" s="638"/>
      <c r="CK47" s="638"/>
      <c r="CL47" s="638"/>
      <c r="CM47" s="638"/>
      <c r="CN47" s="638"/>
      <c r="CO47" s="638"/>
      <c r="CP47" s="638"/>
      <c r="CQ47" s="639"/>
      <c r="CR47" s="640" t="s">
        <v>178</v>
      </c>
      <c r="CS47" s="659"/>
      <c r="CT47" s="659"/>
      <c r="CU47" s="659"/>
      <c r="CV47" s="659"/>
      <c r="CW47" s="659"/>
      <c r="CX47" s="659"/>
      <c r="CY47" s="660"/>
      <c r="CZ47" s="643" t="s">
        <v>242</v>
      </c>
      <c r="DA47" s="661"/>
      <c r="DB47" s="661"/>
      <c r="DC47" s="662"/>
      <c r="DD47" s="646" t="s">
        <v>178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371</v>
      </c>
      <c r="CD48" s="657"/>
      <c r="CE48" s="658"/>
      <c r="CF48" s="637" t="s">
        <v>372</v>
      </c>
      <c r="CG48" s="638"/>
      <c r="CH48" s="638"/>
      <c r="CI48" s="638"/>
      <c r="CJ48" s="638"/>
      <c r="CK48" s="638"/>
      <c r="CL48" s="638"/>
      <c r="CM48" s="638"/>
      <c r="CN48" s="638"/>
      <c r="CO48" s="638"/>
      <c r="CP48" s="638"/>
      <c r="CQ48" s="639"/>
      <c r="CR48" s="640" t="s">
        <v>242</v>
      </c>
      <c r="CS48" s="641"/>
      <c r="CT48" s="641"/>
      <c r="CU48" s="641"/>
      <c r="CV48" s="641"/>
      <c r="CW48" s="641"/>
      <c r="CX48" s="641"/>
      <c r="CY48" s="642"/>
      <c r="CZ48" s="643" t="s">
        <v>178</v>
      </c>
      <c r="DA48" s="644"/>
      <c r="DB48" s="644"/>
      <c r="DC48" s="645"/>
      <c r="DD48" s="646" t="s">
        <v>178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373</v>
      </c>
      <c r="CE49" s="622"/>
      <c r="CF49" s="622"/>
      <c r="CG49" s="622"/>
      <c r="CH49" s="622"/>
      <c r="CI49" s="622"/>
      <c r="CJ49" s="622"/>
      <c r="CK49" s="622"/>
      <c r="CL49" s="622"/>
      <c r="CM49" s="622"/>
      <c r="CN49" s="622"/>
      <c r="CO49" s="622"/>
      <c r="CP49" s="622"/>
      <c r="CQ49" s="623"/>
      <c r="CR49" s="624">
        <v>146142692</v>
      </c>
      <c r="CS49" s="625"/>
      <c r="CT49" s="625"/>
      <c r="CU49" s="625"/>
      <c r="CV49" s="625"/>
      <c r="CW49" s="625"/>
      <c r="CX49" s="625"/>
      <c r="CY49" s="626"/>
      <c r="CZ49" s="627">
        <v>100</v>
      </c>
      <c r="DA49" s="628"/>
      <c r="DB49" s="628"/>
      <c r="DC49" s="629"/>
      <c r="DD49" s="630">
        <v>97222018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bMURbef342j6y9lnomCTzOc3CyY8O2Fz8FRB5BCWEVRZyBPNi++uHLYJeZ6Fsfm4XvNkvSPyLXVt9cdDgNRTg==" saltValue="C+RSMFm30KrURJkKtX6p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3" t="s">
        <v>375</v>
      </c>
      <c r="DK2" s="1174"/>
      <c r="DL2" s="1174"/>
      <c r="DM2" s="1174"/>
      <c r="DN2" s="1174"/>
      <c r="DO2" s="1175"/>
      <c r="DP2" s="250"/>
      <c r="DQ2" s="1173" t="s">
        <v>376</v>
      </c>
      <c r="DR2" s="1174"/>
      <c r="DS2" s="1174"/>
      <c r="DT2" s="1174"/>
      <c r="DU2" s="1174"/>
      <c r="DV2" s="1174"/>
      <c r="DW2" s="1174"/>
      <c r="DX2" s="1174"/>
      <c r="DY2" s="1174"/>
      <c r="DZ2" s="117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26" t="s">
        <v>377</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379</v>
      </c>
      <c r="B5" s="1051"/>
      <c r="C5" s="1051"/>
      <c r="D5" s="1051"/>
      <c r="E5" s="1051"/>
      <c r="F5" s="1051"/>
      <c r="G5" s="1051"/>
      <c r="H5" s="1051"/>
      <c r="I5" s="1051"/>
      <c r="J5" s="1051"/>
      <c r="K5" s="1051"/>
      <c r="L5" s="1051"/>
      <c r="M5" s="1051"/>
      <c r="N5" s="1051"/>
      <c r="O5" s="1051"/>
      <c r="P5" s="1052"/>
      <c r="Q5" s="1056" t="s">
        <v>380</v>
      </c>
      <c r="R5" s="1057"/>
      <c r="S5" s="1057"/>
      <c r="T5" s="1057"/>
      <c r="U5" s="1058"/>
      <c r="V5" s="1056" t="s">
        <v>381</v>
      </c>
      <c r="W5" s="1057"/>
      <c r="X5" s="1057"/>
      <c r="Y5" s="1057"/>
      <c r="Z5" s="1058"/>
      <c r="AA5" s="1056" t="s">
        <v>382</v>
      </c>
      <c r="AB5" s="1057"/>
      <c r="AC5" s="1057"/>
      <c r="AD5" s="1057"/>
      <c r="AE5" s="1057"/>
      <c r="AF5" s="1176" t="s">
        <v>383</v>
      </c>
      <c r="AG5" s="1057"/>
      <c r="AH5" s="1057"/>
      <c r="AI5" s="1057"/>
      <c r="AJ5" s="1072"/>
      <c r="AK5" s="1057" t="s">
        <v>384</v>
      </c>
      <c r="AL5" s="1057"/>
      <c r="AM5" s="1057"/>
      <c r="AN5" s="1057"/>
      <c r="AO5" s="1058"/>
      <c r="AP5" s="1056" t="s">
        <v>385</v>
      </c>
      <c r="AQ5" s="1057"/>
      <c r="AR5" s="1057"/>
      <c r="AS5" s="1057"/>
      <c r="AT5" s="1058"/>
      <c r="AU5" s="1056" t="s">
        <v>386</v>
      </c>
      <c r="AV5" s="1057"/>
      <c r="AW5" s="1057"/>
      <c r="AX5" s="1057"/>
      <c r="AY5" s="1072"/>
      <c r="AZ5" s="257"/>
      <c r="BA5" s="257"/>
      <c r="BB5" s="257"/>
      <c r="BC5" s="257"/>
      <c r="BD5" s="257"/>
      <c r="BE5" s="258"/>
      <c r="BF5" s="258"/>
      <c r="BG5" s="258"/>
      <c r="BH5" s="258"/>
      <c r="BI5" s="258"/>
      <c r="BJ5" s="258"/>
      <c r="BK5" s="258"/>
      <c r="BL5" s="258"/>
      <c r="BM5" s="258"/>
      <c r="BN5" s="258"/>
      <c r="BO5" s="258"/>
      <c r="BP5" s="258"/>
      <c r="BQ5" s="1050" t="s">
        <v>387</v>
      </c>
      <c r="BR5" s="1051"/>
      <c r="BS5" s="1051"/>
      <c r="BT5" s="1051"/>
      <c r="BU5" s="1051"/>
      <c r="BV5" s="1051"/>
      <c r="BW5" s="1051"/>
      <c r="BX5" s="1051"/>
      <c r="BY5" s="1051"/>
      <c r="BZ5" s="1051"/>
      <c r="CA5" s="1051"/>
      <c r="CB5" s="1051"/>
      <c r="CC5" s="1051"/>
      <c r="CD5" s="1051"/>
      <c r="CE5" s="1051"/>
      <c r="CF5" s="1051"/>
      <c r="CG5" s="1052"/>
      <c r="CH5" s="1056" t="s">
        <v>388</v>
      </c>
      <c r="CI5" s="1057"/>
      <c r="CJ5" s="1057"/>
      <c r="CK5" s="1057"/>
      <c r="CL5" s="1058"/>
      <c r="CM5" s="1056" t="s">
        <v>389</v>
      </c>
      <c r="CN5" s="1057"/>
      <c r="CO5" s="1057"/>
      <c r="CP5" s="1057"/>
      <c r="CQ5" s="1058"/>
      <c r="CR5" s="1056" t="s">
        <v>390</v>
      </c>
      <c r="CS5" s="1057"/>
      <c r="CT5" s="1057"/>
      <c r="CU5" s="1057"/>
      <c r="CV5" s="1058"/>
      <c r="CW5" s="1056" t="s">
        <v>391</v>
      </c>
      <c r="CX5" s="1057"/>
      <c r="CY5" s="1057"/>
      <c r="CZ5" s="1057"/>
      <c r="DA5" s="1058"/>
      <c r="DB5" s="1056" t="s">
        <v>392</v>
      </c>
      <c r="DC5" s="1057"/>
      <c r="DD5" s="1057"/>
      <c r="DE5" s="1057"/>
      <c r="DF5" s="1058"/>
      <c r="DG5" s="1161" t="s">
        <v>393</v>
      </c>
      <c r="DH5" s="1162"/>
      <c r="DI5" s="1162"/>
      <c r="DJ5" s="1162"/>
      <c r="DK5" s="1163"/>
      <c r="DL5" s="1161" t="s">
        <v>394</v>
      </c>
      <c r="DM5" s="1162"/>
      <c r="DN5" s="1162"/>
      <c r="DO5" s="1162"/>
      <c r="DP5" s="1163"/>
      <c r="DQ5" s="1056" t="s">
        <v>395</v>
      </c>
      <c r="DR5" s="1057"/>
      <c r="DS5" s="1057"/>
      <c r="DT5" s="1057"/>
      <c r="DU5" s="1058"/>
      <c r="DV5" s="1056" t="s">
        <v>386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7"/>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64"/>
      <c r="DH6" s="1165"/>
      <c r="DI6" s="1165"/>
      <c r="DJ6" s="1165"/>
      <c r="DK6" s="1166"/>
      <c r="DL6" s="1164"/>
      <c r="DM6" s="1165"/>
      <c r="DN6" s="1165"/>
      <c r="DO6" s="1165"/>
      <c r="DP6" s="1166"/>
      <c r="DQ6" s="1059"/>
      <c r="DR6" s="1060"/>
      <c r="DS6" s="1060"/>
      <c r="DT6" s="1060"/>
      <c r="DU6" s="1061"/>
      <c r="DV6" s="1059"/>
      <c r="DW6" s="1060"/>
      <c r="DX6" s="1060"/>
      <c r="DY6" s="1060"/>
      <c r="DZ6" s="1073"/>
      <c r="EA6" s="255"/>
    </row>
    <row r="7" spans="1:131" s="256" customFormat="1" ht="26.25" customHeight="1" thickTop="1" x14ac:dyDescent="0.2">
      <c r="A7" s="259">
        <v>1</v>
      </c>
      <c r="B7" s="1112" t="s">
        <v>396</v>
      </c>
      <c r="C7" s="1113"/>
      <c r="D7" s="1113"/>
      <c r="E7" s="1113"/>
      <c r="F7" s="1113"/>
      <c r="G7" s="1113"/>
      <c r="H7" s="1113"/>
      <c r="I7" s="1113"/>
      <c r="J7" s="1113"/>
      <c r="K7" s="1113"/>
      <c r="L7" s="1113"/>
      <c r="M7" s="1113"/>
      <c r="N7" s="1113"/>
      <c r="O7" s="1113"/>
      <c r="P7" s="1114"/>
      <c r="Q7" s="1167">
        <v>149810</v>
      </c>
      <c r="R7" s="1168"/>
      <c r="S7" s="1168"/>
      <c r="T7" s="1168"/>
      <c r="U7" s="1168"/>
      <c r="V7" s="1168">
        <v>146235</v>
      </c>
      <c r="W7" s="1168"/>
      <c r="X7" s="1168"/>
      <c r="Y7" s="1168"/>
      <c r="Z7" s="1168"/>
      <c r="AA7" s="1168">
        <v>3575</v>
      </c>
      <c r="AB7" s="1168"/>
      <c r="AC7" s="1168"/>
      <c r="AD7" s="1168"/>
      <c r="AE7" s="1169"/>
      <c r="AF7" s="1170">
        <v>3412</v>
      </c>
      <c r="AG7" s="1171"/>
      <c r="AH7" s="1171"/>
      <c r="AI7" s="1171"/>
      <c r="AJ7" s="1172"/>
      <c r="AK7" s="1154">
        <v>66</v>
      </c>
      <c r="AL7" s="1155"/>
      <c r="AM7" s="1155"/>
      <c r="AN7" s="1155"/>
      <c r="AO7" s="1155"/>
      <c r="AP7" s="1155">
        <v>18638</v>
      </c>
      <c r="AQ7" s="1155"/>
      <c r="AR7" s="1155"/>
      <c r="AS7" s="1155"/>
      <c r="AT7" s="1155"/>
      <c r="AU7" s="1156"/>
      <c r="AV7" s="1156"/>
      <c r="AW7" s="1156"/>
      <c r="AX7" s="1156"/>
      <c r="AY7" s="1157"/>
      <c r="AZ7" s="253"/>
      <c r="BA7" s="253"/>
      <c r="BB7" s="253"/>
      <c r="BC7" s="253"/>
      <c r="BD7" s="253"/>
      <c r="BE7" s="254"/>
      <c r="BF7" s="254"/>
      <c r="BG7" s="254"/>
      <c r="BH7" s="254"/>
      <c r="BI7" s="254"/>
      <c r="BJ7" s="254"/>
      <c r="BK7" s="254"/>
      <c r="BL7" s="254"/>
      <c r="BM7" s="254"/>
      <c r="BN7" s="254"/>
      <c r="BO7" s="254"/>
      <c r="BP7" s="254"/>
      <c r="BQ7" s="260">
        <v>1</v>
      </c>
      <c r="BR7" s="261"/>
      <c r="BS7" s="1158" t="s">
        <v>575</v>
      </c>
      <c r="BT7" s="1159"/>
      <c r="BU7" s="1159"/>
      <c r="BV7" s="1159"/>
      <c r="BW7" s="1159"/>
      <c r="BX7" s="1159"/>
      <c r="BY7" s="1159"/>
      <c r="BZ7" s="1159"/>
      <c r="CA7" s="1159"/>
      <c r="CB7" s="1159"/>
      <c r="CC7" s="1159"/>
      <c r="CD7" s="1159"/>
      <c r="CE7" s="1159"/>
      <c r="CF7" s="1159"/>
      <c r="CG7" s="1160"/>
      <c r="CH7" s="1151">
        <v>49</v>
      </c>
      <c r="CI7" s="1152"/>
      <c r="CJ7" s="1152"/>
      <c r="CK7" s="1152"/>
      <c r="CL7" s="1153"/>
      <c r="CM7" s="1151">
        <v>1892</v>
      </c>
      <c r="CN7" s="1152"/>
      <c r="CO7" s="1152"/>
      <c r="CP7" s="1152"/>
      <c r="CQ7" s="1153"/>
      <c r="CR7" s="1151">
        <v>500</v>
      </c>
      <c r="CS7" s="1152"/>
      <c r="CT7" s="1152"/>
      <c r="CU7" s="1152"/>
      <c r="CV7" s="1153"/>
      <c r="CW7" s="1151">
        <v>514</v>
      </c>
      <c r="CX7" s="1152"/>
      <c r="CY7" s="1152"/>
      <c r="CZ7" s="1152"/>
      <c r="DA7" s="1153"/>
      <c r="DB7" s="1151" t="s">
        <v>584</v>
      </c>
      <c r="DC7" s="1152"/>
      <c r="DD7" s="1152"/>
      <c r="DE7" s="1152"/>
      <c r="DF7" s="1153"/>
      <c r="DG7" s="1151" t="s">
        <v>584</v>
      </c>
      <c r="DH7" s="1152"/>
      <c r="DI7" s="1152"/>
      <c r="DJ7" s="1152"/>
      <c r="DK7" s="1153"/>
      <c r="DL7" s="1151" t="s">
        <v>584</v>
      </c>
      <c r="DM7" s="1152"/>
      <c r="DN7" s="1152"/>
      <c r="DO7" s="1152"/>
      <c r="DP7" s="1153"/>
      <c r="DQ7" s="1151" t="s">
        <v>584</v>
      </c>
      <c r="DR7" s="1152"/>
      <c r="DS7" s="1152"/>
      <c r="DT7" s="1152"/>
      <c r="DU7" s="1153"/>
      <c r="DV7" s="1178"/>
      <c r="DW7" s="1179"/>
      <c r="DX7" s="1179"/>
      <c r="DY7" s="1179"/>
      <c r="DZ7" s="1180"/>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9"/>
      <c r="AL8" s="1150"/>
      <c r="AM8" s="1150"/>
      <c r="AN8" s="1150"/>
      <c r="AO8" s="1150"/>
      <c r="AP8" s="1150"/>
      <c r="AQ8" s="1150"/>
      <c r="AR8" s="1150"/>
      <c r="AS8" s="1150"/>
      <c r="AT8" s="1150"/>
      <c r="AU8" s="1147"/>
      <c r="AV8" s="1147"/>
      <c r="AW8" s="1147"/>
      <c r="AX8" s="1147"/>
      <c r="AY8" s="1148"/>
      <c r="AZ8" s="253"/>
      <c r="BA8" s="253"/>
      <c r="BB8" s="253"/>
      <c r="BC8" s="253"/>
      <c r="BD8" s="253"/>
      <c r="BE8" s="254"/>
      <c r="BF8" s="254"/>
      <c r="BG8" s="254"/>
      <c r="BH8" s="254"/>
      <c r="BI8" s="254"/>
      <c r="BJ8" s="254"/>
      <c r="BK8" s="254"/>
      <c r="BL8" s="254"/>
      <c r="BM8" s="254"/>
      <c r="BN8" s="254"/>
      <c r="BO8" s="254"/>
      <c r="BP8" s="254"/>
      <c r="BQ8" s="263">
        <v>2</v>
      </c>
      <c r="BR8" s="264" t="s">
        <v>578</v>
      </c>
      <c r="BS8" s="1069" t="s">
        <v>576</v>
      </c>
      <c r="BT8" s="1070"/>
      <c r="BU8" s="1070"/>
      <c r="BV8" s="1070"/>
      <c r="BW8" s="1070"/>
      <c r="BX8" s="1070"/>
      <c r="BY8" s="1070"/>
      <c r="BZ8" s="1070"/>
      <c r="CA8" s="1070"/>
      <c r="CB8" s="1070"/>
      <c r="CC8" s="1070"/>
      <c r="CD8" s="1070"/>
      <c r="CE8" s="1070"/>
      <c r="CF8" s="1070"/>
      <c r="CG8" s="1071"/>
      <c r="CH8" s="1044" t="s">
        <v>585</v>
      </c>
      <c r="CI8" s="1045"/>
      <c r="CJ8" s="1045"/>
      <c r="CK8" s="1045"/>
      <c r="CL8" s="1046"/>
      <c r="CM8" s="1044">
        <v>10</v>
      </c>
      <c r="CN8" s="1045"/>
      <c r="CO8" s="1045"/>
      <c r="CP8" s="1045"/>
      <c r="CQ8" s="1046"/>
      <c r="CR8" s="1044">
        <v>10</v>
      </c>
      <c r="CS8" s="1045"/>
      <c r="CT8" s="1045"/>
      <c r="CU8" s="1045"/>
      <c r="CV8" s="1046"/>
      <c r="CW8" s="1044">
        <v>0</v>
      </c>
      <c r="CX8" s="1045"/>
      <c r="CY8" s="1045"/>
      <c r="CZ8" s="1045"/>
      <c r="DA8" s="1046"/>
      <c r="DB8" s="1044" t="s">
        <v>584</v>
      </c>
      <c r="DC8" s="1045"/>
      <c r="DD8" s="1045"/>
      <c r="DE8" s="1045"/>
      <c r="DF8" s="1046"/>
      <c r="DG8" s="1044" t="s">
        <v>584</v>
      </c>
      <c r="DH8" s="1045"/>
      <c r="DI8" s="1045"/>
      <c r="DJ8" s="1045"/>
      <c r="DK8" s="1046"/>
      <c r="DL8" s="1044" t="s">
        <v>584</v>
      </c>
      <c r="DM8" s="1045"/>
      <c r="DN8" s="1045"/>
      <c r="DO8" s="1045"/>
      <c r="DP8" s="1046"/>
      <c r="DQ8" s="1044" t="s">
        <v>584</v>
      </c>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9"/>
      <c r="AL9" s="1150"/>
      <c r="AM9" s="1150"/>
      <c r="AN9" s="1150"/>
      <c r="AO9" s="1150"/>
      <c r="AP9" s="1150"/>
      <c r="AQ9" s="1150"/>
      <c r="AR9" s="1150"/>
      <c r="AS9" s="1150"/>
      <c r="AT9" s="1150"/>
      <c r="AU9" s="1147"/>
      <c r="AV9" s="1147"/>
      <c r="AW9" s="1147"/>
      <c r="AX9" s="1147"/>
      <c r="AY9" s="1148"/>
      <c r="AZ9" s="253"/>
      <c r="BA9" s="253"/>
      <c r="BB9" s="253"/>
      <c r="BC9" s="253"/>
      <c r="BD9" s="253"/>
      <c r="BE9" s="254"/>
      <c r="BF9" s="254"/>
      <c r="BG9" s="254"/>
      <c r="BH9" s="254"/>
      <c r="BI9" s="254"/>
      <c r="BJ9" s="254"/>
      <c r="BK9" s="254"/>
      <c r="BL9" s="254"/>
      <c r="BM9" s="254"/>
      <c r="BN9" s="254"/>
      <c r="BO9" s="254"/>
      <c r="BP9" s="254"/>
      <c r="BQ9" s="263">
        <v>3</v>
      </c>
      <c r="BR9" s="264"/>
      <c r="BS9" s="1069" t="s">
        <v>577</v>
      </c>
      <c r="BT9" s="1070"/>
      <c r="BU9" s="1070"/>
      <c r="BV9" s="1070"/>
      <c r="BW9" s="1070"/>
      <c r="BX9" s="1070"/>
      <c r="BY9" s="1070"/>
      <c r="BZ9" s="1070"/>
      <c r="CA9" s="1070"/>
      <c r="CB9" s="1070"/>
      <c r="CC9" s="1070"/>
      <c r="CD9" s="1070"/>
      <c r="CE9" s="1070"/>
      <c r="CF9" s="1070"/>
      <c r="CG9" s="1071"/>
      <c r="CH9" s="1044">
        <v>2</v>
      </c>
      <c r="CI9" s="1045"/>
      <c r="CJ9" s="1045"/>
      <c r="CK9" s="1045"/>
      <c r="CL9" s="1046"/>
      <c r="CM9" s="1044">
        <v>481</v>
      </c>
      <c r="CN9" s="1045"/>
      <c r="CO9" s="1045"/>
      <c r="CP9" s="1045"/>
      <c r="CQ9" s="1046"/>
      <c r="CR9" s="1044">
        <v>303</v>
      </c>
      <c r="CS9" s="1045"/>
      <c r="CT9" s="1045"/>
      <c r="CU9" s="1045"/>
      <c r="CV9" s="1046"/>
      <c r="CW9" s="1044">
        <v>365</v>
      </c>
      <c r="CX9" s="1045"/>
      <c r="CY9" s="1045"/>
      <c r="CZ9" s="1045"/>
      <c r="DA9" s="1046"/>
      <c r="DB9" s="1044" t="s">
        <v>584</v>
      </c>
      <c r="DC9" s="1045"/>
      <c r="DD9" s="1045"/>
      <c r="DE9" s="1045"/>
      <c r="DF9" s="1046"/>
      <c r="DG9" s="1044" t="s">
        <v>584</v>
      </c>
      <c r="DH9" s="1045"/>
      <c r="DI9" s="1045"/>
      <c r="DJ9" s="1045"/>
      <c r="DK9" s="1046"/>
      <c r="DL9" s="1044" t="s">
        <v>584</v>
      </c>
      <c r="DM9" s="1045"/>
      <c r="DN9" s="1045"/>
      <c r="DO9" s="1045"/>
      <c r="DP9" s="1046"/>
      <c r="DQ9" s="1044" t="s">
        <v>584</v>
      </c>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9"/>
      <c r="AL10" s="1150"/>
      <c r="AM10" s="1150"/>
      <c r="AN10" s="1150"/>
      <c r="AO10" s="1150"/>
      <c r="AP10" s="1150"/>
      <c r="AQ10" s="1150"/>
      <c r="AR10" s="1150"/>
      <c r="AS10" s="1150"/>
      <c r="AT10" s="1150"/>
      <c r="AU10" s="1147"/>
      <c r="AV10" s="1147"/>
      <c r="AW10" s="1147"/>
      <c r="AX10" s="1147"/>
      <c r="AY10" s="1148"/>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9"/>
      <c r="AL11" s="1150"/>
      <c r="AM11" s="1150"/>
      <c r="AN11" s="1150"/>
      <c r="AO11" s="1150"/>
      <c r="AP11" s="1150"/>
      <c r="AQ11" s="1150"/>
      <c r="AR11" s="1150"/>
      <c r="AS11" s="1150"/>
      <c r="AT11" s="1150"/>
      <c r="AU11" s="1147"/>
      <c r="AV11" s="1147"/>
      <c r="AW11" s="1147"/>
      <c r="AX11" s="1147"/>
      <c r="AY11" s="1148"/>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9"/>
      <c r="AL12" s="1150"/>
      <c r="AM12" s="1150"/>
      <c r="AN12" s="1150"/>
      <c r="AO12" s="1150"/>
      <c r="AP12" s="1150"/>
      <c r="AQ12" s="1150"/>
      <c r="AR12" s="1150"/>
      <c r="AS12" s="1150"/>
      <c r="AT12" s="1150"/>
      <c r="AU12" s="1147"/>
      <c r="AV12" s="1147"/>
      <c r="AW12" s="1147"/>
      <c r="AX12" s="1147"/>
      <c r="AY12" s="1148"/>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9"/>
      <c r="AL13" s="1150"/>
      <c r="AM13" s="1150"/>
      <c r="AN13" s="1150"/>
      <c r="AO13" s="1150"/>
      <c r="AP13" s="1150"/>
      <c r="AQ13" s="1150"/>
      <c r="AR13" s="1150"/>
      <c r="AS13" s="1150"/>
      <c r="AT13" s="1150"/>
      <c r="AU13" s="1147"/>
      <c r="AV13" s="1147"/>
      <c r="AW13" s="1147"/>
      <c r="AX13" s="1147"/>
      <c r="AY13" s="1148"/>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9"/>
      <c r="AL14" s="1150"/>
      <c r="AM14" s="1150"/>
      <c r="AN14" s="1150"/>
      <c r="AO14" s="1150"/>
      <c r="AP14" s="1150"/>
      <c r="AQ14" s="1150"/>
      <c r="AR14" s="1150"/>
      <c r="AS14" s="1150"/>
      <c r="AT14" s="1150"/>
      <c r="AU14" s="1147"/>
      <c r="AV14" s="1147"/>
      <c r="AW14" s="1147"/>
      <c r="AX14" s="1147"/>
      <c r="AY14" s="1148"/>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9"/>
      <c r="AL15" s="1150"/>
      <c r="AM15" s="1150"/>
      <c r="AN15" s="1150"/>
      <c r="AO15" s="1150"/>
      <c r="AP15" s="1150"/>
      <c r="AQ15" s="1150"/>
      <c r="AR15" s="1150"/>
      <c r="AS15" s="1150"/>
      <c r="AT15" s="1150"/>
      <c r="AU15" s="1147"/>
      <c r="AV15" s="1147"/>
      <c r="AW15" s="1147"/>
      <c r="AX15" s="1147"/>
      <c r="AY15" s="1148"/>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9"/>
      <c r="AL16" s="1150"/>
      <c r="AM16" s="1150"/>
      <c r="AN16" s="1150"/>
      <c r="AO16" s="1150"/>
      <c r="AP16" s="1150"/>
      <c r="AQ16" s="1150"/>
      <c r="AR16" s="1150"/>
      <c r="AS16" s="1150"/>
      <c r="AT16" s="1150"/>
      <c r="AU16" s="1147"/>
      <c r="AV16" s="1147"/>
      <c r="AW16" s="1147"/>
      <c r="AX16" s="1147"/>
      <c r="AY16" s="1148"/>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9"/>
      <c r="AL17" s="1150"/>
      <c r="AM17" s="1150"/>
      <c r="AN17" s="1150"/>
      <c r="AO17" s="1150"/>
      <c r="AP17" s="1150"/>
      <c r="AQ17" s="1150"/>
      <c r="AR17" s="1150"/>
      <c r="AS17" s="1150"/>
      <c r="AT17" s="1150"/>
      <c r="AU17" s="1147"/>
      <c r="AV17" s="1147"/>
      <c r="AW17" s="1147"/>
      <c r="AX17" s="1147"/>
      <c r="AY17" s="1148"/>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9"/>
      <c r="AL18" s="1150"/>
      <c r="AM18" s="1150"/>
      <c r="AN18" s="1150"/>
      <c r="AO18" s="1150"/>
      <c r="AP18" s="1150"/>
      <c r="AQ18" s="1150"/>
      <c r="AR18" s="1150"/>
      <c r="AS18" s="1150"/>
      <c r="AT18" s="1150"/>
      <c r="AU18" s="1147"/>
      <c r="AV18" s="1147"/>
      <c r="AW18" s="1147"/>
      <c r="AX18" s="1147"/>
      <c r="AY18" s="1148"/>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9"/>
      <c r="AL19" s="1150"/>
      <c r="AM19" s="1150"/>
      <c r="AN19" s="1150"/>
      <c r="AO19" s="1150"/>
      <c r="AP19" s="1150"/>
      <c r="AQ19" s="1150"/>
      <c r="AR19" s="1150"/>
      <c r="AS19" s="1150"/>
      <c r="AT19" s="1150"/>
      <c r="AU19" s="1147"/>
      <c r="AV19" s="1147"/>
      <c r="AW19" s="1147"/>
      <c r="AX19" s="1147"/>
      <c r="AY19" s="1148"/>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9"/>
      <c r="AL20" s="1150"/>
      <c r="AM20" s="1150"/>
      <c r="AN20" s="1150"/>
      <c r="AO20" s="1150"/>
      <c r="AP20" s="1150"/>
      <c r="AQ20" s="1150"/>
      <c r="AR20" s="1150"/>
      <c r="AS20" s="1150"/>
      <c r="AT20" s="1150"/>
      <c r="AU20" s="1147"/>
      <c r="AV20" s="1147"/>
      <c r="AW20" s="1147"/>
      <c r="AX20" s="1147"/>
      <c r="AY20" s="1148"/>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9"/>
      <c r="AL21" s="1150"/>
      <c r="AM21" s="1150"/>
      <c r="AN21" s="1150"/>
      <c r="AO21" s="1150"/>
      <c r="AP21" s="1150"/>
      <c r="AQ21" s="1150"/>
      <c r="AR21" s="1150"/>
      <c r="AS21" s="1150"/>
      <c r="AT21" s="1150"/>
      <c r="AU21" s="1147"/>
      <c r="AV21" s="1147"/>
      <c r="AW21" s="1147"/>
      <c r="AX21" s="1147"/>
      <c r="AY21" s="1148"/>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44"/>
      <c r="R22" s="1145"/>
      <c r="S22" s="1145"/>
      <c r="T22" s="1145"/>
      <c r="U22" s="1145"/>
      <c r="V22" s="1145"/>
      <c r="W22" s="1145"/>
      <c r="X22" s="1145"/>
      <c r="Y22" s="1145"/>
      <c r="Z22" s="1145"/>
      <c r="AA22" s="1145"/>
      <c r="AB22" s="1145"/>
      <c r="AC22" s="1145"/>
      <c r="AD22" s="1145"/>
      <c r="AE22" s="1146"/>
      <c r="AF22" s="1074"/>
      <c r="AG22" s="1075"/>
      <c r="AH22" s="1075"/>
      <c r="AI22" s="1075"/>
      <c r="AJ22" s="1076"/>
      <c r="AK22" s="1140"/>
      <c r="AL22" s="1141"/>
      <c r="AM22" s="1141"/>
      <c r="AN22" s="1141"/>
      <c r="AO22" s="1141"/>
      <c r="AP22" s="1141"/>
      <c r="AQ22" s="1141"/>
      <c r="AR22" s="1141"/>
      <c r="AS22" s="1141"/>
      <c r="AT22" s="1141"/>
      <c r="AU22" s="1142"/>
      <c r="AV22" s="1142"/>
      <c r="AW22" s="1142"/>
      <c r="AX22" s="1142"/>
      <c r="AY22" s="1143"/>
      <c r="AZ22" s="1090" t="s">
        <v>397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398</v>
      </c>
      <c r="B23" s="999" t="s">
        <v>399</v>
      </c>
      <c r="C23" s="1000"/>
      <c r="D23" s="1000"/>
      <c r="E23" s="1000"/>
      <c r="F23" s="1000"/>
      <c r="G23" s="1000"/>
      <c r="H23" s="1000"/>
      <c r="I23" s="1000"/>
      <c r="J23" s="1000"/>
      <c r="K23" s="1000"/>
      <c r="L23" s="1000"/>
      <c r="M23" s="1000"/>
      <c r="N23" s="1000"/>
      <c r="O23" s="1000"/>
      <c r="P23" s="1001"/>
      <c r="Q23" s="1131">
        <v>149810</v>
      </c>
      <c r="R23" s="1132"/>
      <c r="S23" s="1132"/>
      <c r="T23" s="1132"/>
      <c r="U23" s="1132"/>
      <c r="V23" s="1132">
        <v>146235</v>
      </c>
      <c r="W23" s="1132"/>
      <c r="X23" s="1132"/>
      <c r="Y23" s="1132"/>
      <c r="Z23" s="1132"/>
      <c r="AA23" s="1132">
        <v>3575</v>
      </c>
      <c r="AB23" s="1132"/>
      <c r="AC23" s="1132"/>
      <c r="AD23" s="1132"/>
      <c r="AE23" s="1133"/>
      <c r="AF23" s="1134">
        <v>3412</v>
      </c>
      <c r="AG23" s="1132"/>
      <c r="AH23" s="1132"/>
      <c r="AI23" s="1132"/>
      <c r="AJ23" s="1135"/>
      <c r="AK23" s="1136"/>
      <c r="AL23" s="1137"/>
      <c r="AM23" s="1137"/>
      <c r="AN23" s="1137"/>
      <c r="AO23" s="1137"/>
      <c r="AP23" s="1132">
        <v>18638</v>
      </c>
      <c r="AQ23" s="1132"/>
      <c r="AR23" s="1132"/>
      <c r="AS23" s="1132"/>
      <c r="AT23" s="1132"/>
      <c r="AU23" s="1138"/>
      <c r="AV23" s="1138"/>
      <c r="AW23" s="1138"/>
      <c r="AX23" s="1138"/>
      <c r="AY23" s="1139"/>
      <c r="AZ23" s="1128" t="s">
        <v>178</v>
      </c>
      <c r="BA23" s="1129"/>
      <c r="BB23" s="1129"/>
      <c r="BC23" s="1129"/>
      <c r="BD23" s="1130"/>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27" t="s">
        <v>400</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26" t="s">
        <v>401</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379</v>
      </c>
      <c r="B26" s="1051"/>
      <c r="C26" s="1051"/>
      <c r="D26" s="1051"/>
      <c r="E26" s="1051"/>
      <c r="F26" s="1051"/>
      <c r="G26" s="1051"/>
      <c r="H26" s="1051"/>
      <c r="I26" s="1051"/>
      <c r="J26" s="1051"/>
      <c r="K26" s="1051"/>
      <c r="L26" s="1051"/>
      <c r="M26" s="1051"/>
      <c r="N26" s="1051"/>
      <c r="O26" s="1051"/>
      <c r="P26" s="1052"/>
      <c r="Q26" s="1056" t="s">
        <v>402</v>
      </c>
      <c r="R26" s="1057"/>
      <c r="S26" s="1057"/>
      <c r="T26" s="1057"/>
      <c r="U26" s="1058"/>
      <c r="V26" s="1056" t="s">
        <v>403</v>
      </c>
      <c r="W26" s="1057"/>
      <c r="X26" s="1057"/>
      <c r="Y26" s="1057"/>
      <c r="Z26" s="1058"/>
      <c r="AA26" s="1056" t="s">
        <v>404</v>
      </c>
      <c r="AB26" s="1057"/>
      <c r="AC26" s="1057"/>
      <c r="AD26" s="1057"/>
      <c r="AE26" s="1057"/>
      <c r="AF26" s="1122" t="s">
        <v>405</v>
      </c>
      <c r="AG26" s="1063"/>
      <c r="AH26" s="1063"/>
      <c r="AI26" s="1063"/>
      <c r="AJ26" s="1123"/>
      <c r="AK26" s="1057" t="s">
        <v>406</v>
      </c>
      <c r="AL26" s="1057"/>
      <c r="AM26" s="1057"/>
      <c r="AN26" s="1057"/>
      <c r="AO26" s="1058"/>
      <c r="AP26" s="1056" t="s">
        <v>407</v>
      </c>
      <c r="AQ26" s="1057"/>
      <c r="AR26" s="1057"/>
      <c r="AS26" s="1057"/>
      <c r="AT26" s="1058"/>
      <c r="AU26" s="1056" t="s">
        <v>408</v>
      </c>
      <c r="AV26" s="1057"/>
      <c r="AW26" s="1057"/>
      <c r="AX26" s="1057"/>
      <c r="AY26" s="1058"/>
      <c r="AZ26" s="1056" t="s">
        <v>409</v>
      </c>
      <c r="BA26" s="1057"/>
      <c r="BB26" s="1057"/>
      <c r="BC26" s="1057"/>
      <c r="BD26" s="1058"/>
      <c r="BE26" s="1056" t="s">
        <v>386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24"/>
      <c r="AG27" s="1066"/>
      <c r="AH27" s="1066"/>
      <c r="AI27" s="1066"/>
      <c r="AJ27" s="1125"/>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12" t="s">
        <v>410</v>
      </c>
      <c r="C28" s="1113"/>
      <c r="D28" s="1113"/>
      <c r="E28" s="1113"/>
      <c r="F28" s="1113"/>
      <c r="G28" s="1113"/>
      <c r="H28" s="1113"/>
      <c r="I28" s="1113"/>
      <c r="J28" s="1113"/>
      <c r="K28" s="1113"/>
      <c r="L28" s="1113"/>
      <c r="M28" s="1113"/>
      <c r="N28" s="1113"/>
      <c r="O28" s="1113"/>
      <c r="P28" s="1114"/>
      <c r="Q28" s="1115">
        <v>37493</v>
      </c>
      <c r="R28" s="1116"/>
      <c r="S28" s="1116"/>
      <c r="T28" s="1116"/>
      <c r="U28" s="1116"/>
      <c r="V28" s="1116">
        <v>36788</v>
      </c>
      <c r="W28" s="1116"/>
      <c r="X28" s="1116"/>
      <c r="Y28" s="1116"/>
      <c r="Z28" s="1116"/>
      <c r="AA28" s="1116">
        <v>705</v>
      </c>
      <c r="AB28" s="1116"/>
      <c r="AC28" s="1116"/>
      <c r="AD28" s="1116"/>
      <c r="AE28" s="1117"/>
      <c r="AF28" s="1118">
        <v>705</v>
      </c>
      <c r="AG28" s="1116"/>
      <c r="AH28" s="1116"/>
      <c r="AI28" s="1116"/>
      <c r="AJ28" s="1119"/>
      <c r="AK28" s="1120">
        <v>5333</v>
      </c>
      <c r="AL28" s="1121"/>
      <c r="AM28" s="1121"/>
      <c r="AN28" s="1121"/>
      <c r="AO28" s="1121"/>
      <c r="AP28" s="1104" t="s">
        <v>568</v>
      </c>
      <c r="AQ28" s="1105"/>
      <c r="AR28" s="1105"/>
      <c r="AS28" s="1105"/>
      <c r="AT28" s="1106"/>
      <c r="AU28" s="1104" t="s">
        <v>510</v>
      </c>
      <c r="AV28" s="1105"/>
      <c r="AW28" s="1105"/>
      <c r="AX28" s="1105"/>
      <c r="AY28" s="1106"/>
      <c r="AZ28" s="1107" t="s">
        <v>510</v>
      </c>
      <c r="BA28" s="1108"/>
      <c r="BB28" s="1108"/>
      <c r="BC28" s="1108"/>
      <c r="BD28" s="1109"/>
      <c r="BE28" s="1110"/>
      <c r="BF28" s="1110"/>
      <c r="BG28" s="1110"/>
      <c r="BH28" s="1110"/>
      <c r="BI28" s="1111"/>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411</v>
      </c>
      <c r="C29" s="1093"/>
      <c r="D29" s="1093"/>
      <c r="E29" s="1093"/>
      <c r="F29" s="1093"/>
      <c r="G29" s="1093"/>
      <c r="H29" s="1093"/>
      <c r="I29" s="1093"/>
      <c r="J29" s="1093"/>
      <c r="K29" s="1093"/>
      <c r="L29" s="1093"/>
      <c r="M29" s="1093"/>
      <c r="N29" s="1093"/>
      <c r="O29" s="1093"/>
      <c r="P29" s="1094"/>
      <c r="Q29" s="1098">
        <v>24975</v>
      </c>
      <c r="R29" s="1099"/>
      <c r="S29" s="1099"/>
      <c r="T29" s="1099"/>
      <c r="U29" s="1099"/>
      <c r="V29" s="1099">
        <v>24305</v>
      </c>
      <c r="W29" s="1099"/>
      <c r="X29" s="1099"/>
      <c r="Y29" s="1099"/>
      <c r="Z29" s="1099"/>
      <c r="AA29" s="1099">
        <v>670</v>
      </c>
      <c r="AB29" s="1099"/>
      <c r="AC29" s="1099"/>
      <c r="AD29" s="1099"/>
      <c r="AE29" s="1100"/>
      <c r="AF29" s="1074">
        <v>670</v>
      </c>
      <c r="AG29" s="1075"/>
      <c r="AH29" s="1075"/>
      <c r="AI29" s="1075"/>
      <c r="AJ29" s="1076"/>
      <c r="AK29" s="1035">
        <v>4470</v>
      </c>
      <c r="AL29" s="1026"/>
      <c r="AM29" s="1026"/>
      <c r="AN29" s="1026"/>
      <c r="AO29" s="1026"/>
      <c r="AP29" s="1036" t="s">
        <v>510</v>
      </c>
      <c r="AQ29" s="1034"/>
      <c r="AR29" s="1034"/>
      <c r="AS29" s="1034"/>
      <c r="AT29" s="1035"/>
      <c r="AU29" s="1036" t="s">
        <v>510</v>
      </c>
      <c r="AV29" s="1034"/>
      <c r="AW29" s="1034"/>
      <c r="AX29" s="1034"/>
      <c r="AY29" s="1035"/>
      <c r="AZ29" s="1101" t="s">
        <v>510</v>
      </c>
      <c r="BA29" s="1102"/>
      <c r="BB29" s="1102"/>
      <c r="BC29" s="1102"/>
      <c r="BD29" s="1103"/>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412</v>
      </c>
      <c r="C30" s="1093"/>
      <c r="D30" s="1093"/>
      <c r="E30" s="1093"/>
      <c r="F30" s="1093"/>
      <c r="G30" s="1093"/>
      <c r="H30" s="1093"/>
      <c r="I30" s="1093"/>
      <c r="J30" s="1093"/>
      <c r="K30" s="1093"/>
      <c r="L30" s="1093"/>
      <c r="M30" s="1093"/>
      <c r="N30" s="1093"/>
      <c r="O30" s="1093"/>
      <c r="P30" s="1094"/>
      <c r="Q30" s="1098">
        <v>7294</v>
      </c>
      <c r="R30" s="1099"/>
      <c r="S30" s="1099"/>
      <c r="T30" s="1099"/>
      <c r="U30" s="1099"/>
      <c r="V30" s="1099">
        <v>7257</v>
      </c>
      <c r="W30" s="1099"/>
      <c r="X30" s="1099"/>
      <c r="Y30" s="1099"/>
      <c r="Z30" s="1099"/>
      <c r="AA30" s="1099">
        <v>37</v>
      </c>
      <c r="AB30" s="1099"/>
      <c r="AC30" s="1099"/>
      <c r="AD30" s="1099"/>
      <c r="AE30" s="1100"/>
      <c r="AF30" s="1074">
        <v>37</v>
      </c>
      <c r="AG30" s="1075"/>
      <c r="AH30" s="1075"/>
      <c r="AI30" s="1075"/>
      <c r="AJ30" s="1076"/>
      <c r="AK30" s="1035">
        <v>3067</v>
      </c>
      <c r="AL30" s="1026"/>
      <c r="AM30" s="1026"/>
      <c r="AN30" s="1026"/>
      <c r="AO30" s="1026"/>
      <c r="AP30" s="1036" t="s">
        <v>510</v>
      </c>
      <c r="AQ30" s="1034"/>
      <c r="AR30" s="1034"/>
      <c r="AS30" s="1034"/>
      <c r="AT30" s="1035"/>
      <c r="AU30" s="1036" t="s">
        <v>510</v>
      </c>
      <c r="AV30" s="1034"/>
      <c r="AW30" s="1034"/>
      <c r="AX30" s="1034"/>
      <c r="AY30" s="1035"/>
      <c r="AZ30" s="1101" t="s">
        <v>510</v>
      </c>
      <c r="BA30" s="1102"/>
      <c r="BB30" s="1102"/>
      <c r="BC30" s="1102"/>
      <c r="BD30" s="1103"/>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c r="C31" s="1093"/>
      <c r="D31" s="1093"/>
      <c r="E31" s="1093"/>
      <c r="F31" s="1093"/>
      <c r="G31" s="1093"/>
      <c r="H31" s="1093"/>
      <c r="I31" s="1093"/>
      <c r="J31" s="1093"/>
      <c r="K31" s="1093"/>
      <c r="L31" s="1093"/>
      <c r="M31" s="1093"/>
      <c r="N31" s="1093"/>
      <c r="O31" s="1093"/>
      <c r="P31" s="1094"/>
      <c r="Q31" s="1098"/>
      <c r="R31" s="1099"/>
      <c r="S31" s="1099"/>
      <c r="T31" s="1099"/>
      <c r="U31" s="1099"/>
      <c r="V31" s="1099"/>
      <c r="W31" s="1099"/>
      <c r="X31" s="1099"/>
      <c r="Y31" s="1099"/>
      <c r="Z31" s="1099"/>
      <c r="AA31" s="1099"/>
      <c r="AB31" s="1099"/>
      <c r="AC31" s="1099"/>
      <c r="AD31" s="1099"/>
      <c r="AE31" s="1100"/>
      <c r="AF31" s="1074"/>
      <c r="AG31" s="1075"/>
      <c r="AH31" s="1075"/>
      <c r="AI31" s="1075"/>
      <c r="AJ31" s="1076"/>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398</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1412</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178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407</v>
      </c>
      <c r="AQ66" s="1057"/>
      <c r="AR66" s="1057"/>
      <c r="AS66" s="1057"/>
      <c r="AT66" s="1058"/>
      <c r="AU66" s="1056" t="s">
        <v>422</v>
      </c>
      <c r="AV66" s="1057"/>
      <c r="AW66" s="1057"/>
      <c r="AX66" s="1057"/>
      <c r="AY66" s="1058"/>
      <c r="AZ66" s="1056" t="s">
        <v>386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569</v>
      </c>
      <c r="C68" s="1041"/>
      <c r="D68" s="1041"/>
      <c r="E68" s="1041"/>
      <c r="F68" s="1041"/>
      <c r="G68" s="1041"/>
      <c r="H68" s="1041"/>
      <c r="I68" s="1041"/>
      <c r="J68" s="1041"/>
      <c r="K68" s="1041"/>
      <c r="L68" s="1041"/>
      <c r="M68" s="1041"/>
      <c r="N68" s="1041"/>
      <c r="O68" s="1041"/>
      <c r="P68" s="1042"/>
      <c r="Q68" s="1043">
        <v>8285</v>
      </c>
      <c r="R68" s="1037"/>
      <c r="S68" s="1037"/>
      <c r="T68" s="1037"/>
      <c r="U68" s="1037"/>
      <c r="V68" s="1037">
        <v>7743</v>
      </c>
      <c r="W68" s="1037"/>
      <c r="X68" s="1037"/>
      <c r="Y68" s="1037"/>
      <c r="Z68" s="1037"/>
      <c r="AA68" s="1037">
        <v>541</v>
      </c>
      <c r="AB68" s="1037"/>
      <c r="AC68" s="1037"/>
      <c r="AD68" s="1037"/>
      <c r="AE68" s="1037"/>
      <c r="AF68" s="1037">
        <v>541</v>
      </c>
      <c r="AG68" s="1037"/>
      <c r="AH68" s="1037"/>
      <c r="AI68" s="1037"/>
      <c r="AJ68" s="1037"/>
      <c r="AK68" s="1037">
        <v>105</v>
      </c>
      <c r="AL68" s="1037"/>
      <c r="AM68" s="1037"/>
      <c r="AN68" s="1037"/>
      <c r="AO68" s="1037"/>
      <c r="AP68" s="1037">
        <v>4341</v>
      </c>
      <c r="AQ68" s="1037"/>
      <c r="AR68" s="1037"/>
      <c r="AS68" s="1037"/>
      <c r="AT68" s="1037"/>
      <c r="AU68" s="1037">
        <v>187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570</v>
      </c>
      <c r="C69" s="1030"/>
      <c r="D69" s="1030"/>
      <c r="E69" s="1030"/>
      <c r="F69" s="1030"/>
      <c r="G69" s="1030"/>
      <c r="H69" s="1030"/>
      <c r="I69" s="1030"/>
      <c r="J69" s="1030"/>
      <c r="K69" s="1030"/>
      <c r="L69" s="1030"/>
      <c r="M69" s="1030"/>
      <c r="N69" s="1030"/>
      <c r="O69" s="1030"/>
      <c r="P69" s="1031"/>
      <c r="Q69" s="1032">
        <v>156337</v>
      </c>
      <c r="R69" s="1026"/>
      <c r="S69" s="1026"/>
      <c r="T69" s="1026"/>
      <c r="U69" s="1026"/>
      <c r="V69" s="1026">
        <v>148325</v>
      </c>
      <c r="W69" s="1026"/>
      <c r="X69" s="1026"/>
      <c r="Y69" s="1026"/>
      <c r="Z69" s="1026"/>
      <c r="AA69" s="1026">
        <v>8012</v>
      </c>
      <c r="AB69" s="1026"/>
      <c r="AC69" s="1026"/>
      <c r="AD69" s="1026"/>
      <c r="AE69" s="1026"/>
      <c r="AF69" s="1026">
        <v>36177</v>
      </c>
      <c r="AG69" s="1026"/>
      <c r="AH69" s="1026"/>
      <c r="AI69" s="1026"/>
      <c r="AJ69" s="1026"/>
      <c r="AK69" s="1026" t="s">
        <v>568</v>
      </c>
      <c r="AL69" s="1026"/>
      <c r="AM69" s="1026"/>
      <c r="AN69" s="1026"/>
      <c r="AO69" s="1026"/>
      <c r="AP69" s="1026" t="s">
        <v>568</v>
      </c>
      <c r="AQ69" s="1026"/>
      <c r="AR69" s="1026"/>
      <c r="AS69" s="1026"/>
      <c r="AT69" s="1026"/>
      <c r="AU69" s="1026" t="s">
        <v>568</v>
      </c>
      <c r="AV69" s="1026"/>
      <c r="AW69" s="1026"/>
      <c r="AX69" s="1026"/>
      <c r="AY69" s="1026"/>
      <c r="AZ69" s="1027" t="s">
        <v>574</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571</v>
      </c>
      <c r="C70" s="1030"/>
      <c r="D70" s="1030"/>
      <c r="E70" s="1030"/>
      <c r="F70" s="1030"/>
      <c r="G70" s="1030"/>
      <c r="H70" s="1030"/>
      <c r="I70" s="1030"/>
      <c r="J70" s="1030"/>
      <c r="K70" s="1030"/>
      <c r="L70" s="1030"/>
      <c r="M70" s="1030"/>
      <c r="N70" s="1030"/>
      <c r="O70" s="1030"/>
      <c r="P70" s="1031"/>
      <c r="Q70" s="1032">
        <v>85568</v>
      </c>
      <c r="R70" s="1026"/>
      <c r="S70" s="1026"/>
      <c r="T70" s="1026"/>
      <c r="U70" s="1026"/>
      <c r="V70" s="1026">
        <v>81790</v>
      </c>
      <c r="W70" s="1026"/>
      <c r="X70" s="1026"/>
      <c r="Y70" s="1026"/>
      <c r="Z70" s="1026"/>
      <c r="AA70" s="1026">
        <v>3778</v>
      </c>
      <c r="AB70" s="1026"/>
      <c r="AC70" s="1026"/>
      <c r="AD70" s="1026"/>
      <c r="AE70" s="1026"/>
      <c r="AF70" s="1026">
        <v>3733</v>
      </c>
      <c r="AG70" s="1026"/>
      <c r="AH70" s="1026"/>
      <c r="AI70" s="1026"/>
      <c r="AJ70" s="1026"/>
      <c r="AK70" s="1026">
        <v>8772</v>
      </c>
      <c r="AL70" s="1026"/>
      <c r="AM70" s="1026"/>
      <c r="AN70" s="1026"/>
      <c r="AO70" s="1026"/>
      <c r="AP70" s="1026">
        <v>46122</v>
      </c>
      <c r="AQ70" s="1026"/>
      <c r="AR70" s="1026"/>
      <c r="AS70" s="1026"/>
      <c r="AT70" s="1026"/>
      <c r="AU70" s="1026">
        <v>1338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572</v>
      </c>
      <c r="C71" s="1030"/>
      <c r="D71" s="1030"/>
      <c r="E71" s="1030"/>
      <c r="F71" s="1030"/>
      <c r="G71" s="1030"/>
      <c r="H71" s="1030"/>
      <c r="I71" s="1030"/>
      <c r="J71" s="1030"/>
      <c r="K71" s="1030"/>
      <c r="L71" s="1030"/>
      <c r="M71" s="1030"/>
      <c r="N71" s="1030"/>
      <c r="O71" s="1030"/>
      <c r="P71" s="1031"/>
      <c r="Q71" s="1032">
        <v>6529</v>
      </c>
      <c r="R71" s="1026"/>
      <c r="S71" s="1026"/>
      <c r="T71" s="1026"/>
      <c r="U71" s="1026"/>
      <c r="V71" s="1026">
        <v>6443</v>
      </c>
      <c r="W71" s="1026"/>
      <c r="X71" s="1026"/>
      <c r="Y71" s="1026"/>
      <c r="Z71" s="1026"/>
      <c r="AA71" s="1026">
        <v>86</v>
      </c>
      <c r="AB71" s="1026"/>
      <c r="AC71" s="1026"/>
      <c r="AD71" s="1026"/>
      <c r="AE71" s="1026"/>
      <c r="AF71" s="1026">
        <v>86</v>
      </c>
      <c r="AG71" s="1026"/>
      <c r="AH71" s="1026"/>
      <c r="AI71" s="1026"/>
      <c r="AJ71" s="1026"/>
      <c r="AK71" s="1026">
        <v>1926</v>
      </c>
      <c r="AL71" s="1026"/>
      <c r="AM71" s="1026"/>
      <c r="AN71" s="1026"/>
      <c r="AO71" s="1026"/>
      <c r="AP71" s="1026" t="s">
        <v>510</v>
      </c>
      <c r="AQ71" s="1026"/>
      <c r="AR71" s="1026"/>
      <c r="AS71" s="1026"/>
      <c r="AT71" s="1026"/>
      <c r="AU71" s="1026" t="s">
        <v>510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573</v>
      </c>
      <c r="C72" s="1030"/>
      <c r="D72" s="1030"/>
      <c r="E72" s="1030"/>
      <c r="F72" s="1030"/>
      <c r="G72" s="1030"/>
      <c r="H72" s="1030"/>
      <c r="I72" s="1030"/>
      <c r="J72" s="1030"/>
      <c r="K72" s="1030"/>
      <c r="L72" s="1030"/>
      <c r="M72" s="1030"/>
      <c r="N72" s="1030"/>
      <c r="O72" s="1030"/>
      <c r="P72" s="1031"/>
      <c r="Q72" s="1032">
        <v>1444184</v>
      </c>
      <c r="R72" s="1026"/>
      <c r="S72" s="1026"/>
      <c r="T72" s="1026"/>
      <c r="U72" s="1026"/>
      <c r="V72" s="1026">
        <v>1404896</v>
      </c>
      <c r="W72" s="1026"/>
      <c r="X72" s="1026"/>
      <c r="Y72" s="1026"/>
      <c r="Z72" s="1026"/>
      <c r="AA72" s="1026">
        <v>39288</v>
      </c>
      <c r="AB72" s="1026"/>
      <c r="AC72" s="1026"/>
      <c r="AD72" s="1026"/>
      <c r="AE72" s="1026"/>
      <c r="AF72" s="1026">
        <v>39288</v>
      </c>
      <c r="AG72" s="1026"/>
      <c r="AH72" s="1026"/>
      <c r="AI72" s="1026"/>
      <c r="AJ72" s="1026"/>
      <c r="AK72" s="1026">
        <v>16623</v>
      </c>
      <c r="AL72" s="1026"/>
      <c r="AM72" s="1026"/>
      <c r="AN72" s="1026"/>
      <c r="AO72" s="1026"/>
      <c r="AP72" s="1026" t="s">
        <v>510</v>
      </c>
      <c r="AQ72" s="1026"/>
      <c r="AR72" s="1026"/>
      <c r="AS72" s="1026"/>
      <c r="AT72" s="1026"/>
      <c r="AU72" s="1026" t="s">
        <v>510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398</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79825</v>
      </c>
      <c r="AG88" s="1014"/>
      <c r="AH88" s="1014"/>
      <c r="AI88" s="1014"/>
      <c r="AJ88" s="1014"/>
      <c r="AK88" s="1018"/>
      <c r="AL88" s="1018"/>
      <c r="AM88" s="1018"/>
      <c r="AN88" s="1018"/>
      <c r="AO88" s="1018"/>
      <c r="AP88" s="1014">
        <v>50463</v>
      </c>
      <c r="AQ88" s="1014"/>
      <c r="AR88" s="1014"/>
      <c r="AS88" s="1014"/>
      <c r="AT88" s="1014"/>
      <c r="AU88" s="1014">
        <v>1524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813</v>
      </c>
      <c r="CS102" s="1006"/>
      <c r="CT102" s="1006"/>
      <c r="CU102" s="1006"/>
      <c r="CV102" s="1007"/>
      <c r="CW102" s="1005">
        <v>879</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316</v>
      </c>
      <c r="AG109" s="949"/>
      <c r="AH109" s="949"/>
      <c r="AI109" s="949"/>
      <c r="AJ109" s="950"/>
      <c r="AK109" s="951" t="s">
        <v>315</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316</v>
      </c>
      <c r="BW109" s="949"/>
      <c r="BX109" s="949"/>
      <c r="BY109" s="949"/>
      <c r="BZ109" s="950"/>
      <c r="CA109" s="951" t="s">
        <v>315</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316</v>
      </c>
      <c r="DM109" s="949"/>
      <c r="DN109" s="949"/>
      <c r="DO109" s="949"/>
      <c r="DP109" s="950"/>
      <c r="DQ109" s="951" t="s">
        <v>315</v>
      </c>
      <c r="DR109" s="949"/>
      <c r="DS109" s="949"/>
      <c r="DT109" s="949"/>
      <c r="DU109" s="950"/>
      <c r="DV109" s="951" t="s">
        <v>433</v>
      </c>
      <c r="DW109" s="949"/>
      <c r="DX109" s="949"/>
      <c r="DY109" s="949"/>
      <c r="DZ109" s="980"/>
    </row>
    <row r="110" spans="1:131" s="247" customFormat="1" ht="26.25" customHeight="1" x14ac:dyDescent="0.2">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2276791</v>
      </c>
      <c r="AB110" s="942"/>
      <c r="AC110" s="942"/>
      <c r="AD110" s="942"/>
      <c r="AE110" s="943"/>
      <c r="AF110" s="944">
        <v>2040613</v>
      </c>
      <c r="AG110" s="942"/>
      <c r="AH110" s="942"/>
      <c r="AI110" s="942"/>
      <c r="AJ110" s="943"/>
      <c r="AK110" s="944">
        <v>2275231</v>
      </c>
      <c r="AL110" s="942"/>
      <c r="AM110" s="942"/>
      <c r="AN110" s="942"/>
      <c r="AO110" s="943"/>
      <c r="AP110" s="945">
        <v>2.7</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20916576</v>
      </c>
      <c r="BR110" s="889"/>
      <c r="BS110" s="889"/>
      <c r="BT110" s="889"/>
      <c r="BU110" s="889"/>
      <c r="BV110" s="889">
        <v>19947098</v>
      </c>
      <c r="BW110" s="889"/>
      <c r="BX110" s="889"/>
      <c r="BY110" s="889"/>
      <c r="BZ110" s="889"/>
      <c r="CA110" s="889">
        <v>18638011</v>
      </c>
      <c r="CB110" s="889"/>
      <c r="CC110" s="889"/>
      <c r="CD110" s="889"/>
      <c r="CE110" s="889"/>
      <c r="CF110" s="913">
        <v>21.9</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178</v>
      </c>
      <c r="DH110" s="889"/>
      <c r="DI110" s="889"/>
      <c r="DJ110" s="889"/>
      <c r="DK110" s="889"/>
      <c r="DL110" s="889" t="s">
        <v>178</v>
      </c>
      <c r="DM110" s="889"/>
      <c r="DN110" s="889"/>
      <c r="DO110" s="889"/>
      <c r="DP110" s="889"/>
      <c r="DQ110" s="889" t="s">
        <v>178</v>
      </c>
      <c r="DR110" s="889"/>
      <c r="DS110" s="889"/>
      <c r="DT110" s="889"/>
      <c r="DU110" s="889"/>
      <c r="DV110" s="890" t="s">
        <v>178</v>
      </c>
      <c r="DW110" s="890"/>
      <c r="DX110" s="890"/>
      <c r="DY110" s="890"/>
      <c r="DZ110" s="891"/>
    </row>
    <row r="111" spans="1:131" s="247" customFormat="1" ht="26.25" customHeight="1" x14ac:dyDescent="0.2">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178</v>
      </c>
      <c r="AB111" s="970"/>
      <c r="AC111" s="970"/>
      <c r="AD111" s="970"/>
      <c r="AE111" s="971"/>
      <c r="AF111" s="972" t="s">
        <v>178</v>
      </c>
      <c r="AG111" s="970"/>
      <c r="AH111" s="970"/>
      <c r="AI111" s="970"/>
      <c r="AJ111" s="971"/>
      <c r="AK111" s="972" t="s">
        <v>178</v>
      </c>
      <c r="AL111" s="970"/>
      <c r="AM111" s="970"/>
      <c r="AN111" s="970"/>
      <c r="AO111" s="971"/>
      <c r="AP111" s="973" t="s">
        <v>178</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200239</v>
      </c>
      <c r="BR111" s="861"/>
      <c r="BS111" s="861"/>
      <c r="BT111" s="861"/>
      <c r="BU111" s="861"/>
      <c r="BV111" s="861">
        <v>32000</v>
      </c>
      <c r="BW111" s="861"/>
      <c r="BX111" s="861"/>
      <c r="BY111" s="861"/>
      <c r="BZ111" s="861"/>
      <c r="CA111" s="861" t="s">
        <v>178</v>
      </c>
      <c r="CB111" s="861"/>
      <c r="CC111" s="861"/>
      <c r="CD111" s="861"/>
      <c r="CE111" s="861"/>
      <c r="CF111" s="922" t="s">
        <v>178</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442</v>
      </c>
      <c r="DH111" s="861"/>
      <c r="DI111" s="861"/>
      <c r="DJ111" s="861"/>
      <c r="DK111" s="861"/>
      <c r="DL111" s="861" t="s">
        <v>178</v>
      </c>
      <c r="DM111" s="861"/>
      <c r="DN111" s="861"/>
      <c r="DO111" s="861"/>
      <c r="DP111" s="861"/>
      <c r="DQ111" s="861" t="s">
        <v>178</v>
      </c>
      <c r="DR111" s="861"/>
      <c r="DS111" s="861"/>
      <c r="DT111" s="861"/>
      <c r="DU111" s="861"/>
      <c r="DV111" s="838" t="s">
        <v>178</v>
      </c>
      <c r="DW111" s="838"/>
      <c r="DX111" s="838"/>
      <c r="DY111" s="838"/>
      <c r="DZ111" s="839"/>
    </row>
    <row r="112" spans="1:131" s="247" customFormat="1" ht="26.25" customHeight="1" x14ac:dyDescent="0.2">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25400</v>
      </c>
      <c r="AB112" s="824"/>
      <c r="AC112" s="824"/>
      <c r="AD112" s="824"/>
      <c r="AE112" s="825"/>
      <c r="AF112" s="826">
        <v>33333</v>
      </c>
      <c r="AG112" s="824"/>
      <c r="AH112" s="824"/>
      <c r="AI112" s="824"/>
      <c r="AJ112" s="825"/>
      <c r="AK112" s="826">
        <v>50733</v>
      </c>
      <c r="AL112" s="824"/>
      <c r="AM112" s="824"/>
      <c r="AN112" s="824"/>
      <c r="AO112" s="825"/>
      <c r="AP112" s="871">
        <v>0.1</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t="s">
        <v>178</v>
      </c>
      <c r="BR112" s="861"/>
      <c r="BS112" s="861"/>
      <c r="BT112" s="861"/>
      <c r="BU112" s="861"/>
      <c r="BV112" s="861" t="s">
        <v>442</v>
      </c>
      <c r="BW112" s="861"/>
      <c r="BX112" s="861"/>
      <c r="BY112" s="861"/>
      <c r="BZ112" s="861"/>
      <c r="CA112" s="861" t="s">
        <v>178</v>
      </c>
      <c r="CB112" s="861"/>
      <c r="CC112" s="861"/>
      <c r="CD112" s="861"/>
      <c r="CE112" s="861"/>
      <c r="CF112" s="922" t="s">
        <v>178</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178</v>
      </c>
      <c r="DH112" s="861"/>
      <c r="DI112" s="861"/>
      <c r="DJ112" s="861"/>
      <c r="DK112" s="861"/>
      <c r="DL112" s="861" t="s">
        <v>442</v>
      </c>
      <c r="DM112" s="861"/>
      <c r="DN112" s="861"/>
      <c r="DO112" s="861"/>
      <c r="DP112" s="861"/>
      <c r="DQ112" s="861" t="s">
        <v>178</v>
      </c>
      <c r="DR112" s="861"/>
      <c r="DS112" s="861"/>
      <c r="DT112" s="861"/>
      <c r="DU112" s="861"/>
      <c r="DV112" s="838" t="s">
        <v>178</v>
      </c>
      <c r="DW112" s="838"/>
      <c r="DX112" s="838"/>
      <c r="DY112" s="838"/>
      <c r="DZ112" s="839"/>
    </row>
    <row r="113" spans="1:130" s="247" customFormat="1" ht="26.25" customHeight="1" x14ac:dyDescent="0.2">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t="s">
        <v>178</v>
      </c>
      <c r="AB113" s="970"/>
      <c r="AC113" s="970"/>
      <c r="AD113" s="970"/>
      <c r="AE113" s="971"/>
      <c r="AF113" s="972" t="s">
        <v>178</v>
      </c>
      <c r="AG113" s="970"/>
      <c r="AH113" s="970"/>
      <c r="AI113" s="970"/>
      <c r="AJ113" s="971"/>
      <c r="AK113" s="972" t="s">
        <v>178</v>
      </c>
      <c r="AL113" s="970"/>
      <c r="AM113" s="970"/>
      <c r="AN113" s="970"/>
      <c r="AO113" s="971"/>
      <c r="AP113" s="973" t="s">
        <v>178</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1438558</v>
      </c>
      <c r="BR113" s="861"/>
      <c r="BS113" s="861"/>
      <c r="BT113" s="861"/>
      <c r="BU113" s="861"/>
      <c r="BV113" s="861">
        <v>1461986</v>
      </c>
      <c r="BW113" s="861"/>
      <c r="BX113" s="861"/>
      <c r="BY113" s="861"/>
      <c r="BZ113" s="861"/>
      <c r="CA113" s="861">
        <v>1524208</v>
      </c>
      <c r="CB113" s="861"/>
      <c r="CC113" s="861"/>
      <c r="CD113" s="861"/>
      <c r="CE113" s="861"/>
      <c r="CF113" s="922">
        <v>1.8</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178</v>
      </c>
      <c r="DH113" s="824"/>
      <c r="DI113" s="824"/>
      <c r="DJ113" s="824"/>
      <c r="DK113" s="825"/>
      <c r="DL113" s="826" t="s">
        <v>178</v>
      </c>
      <c r="DM113" s="824"/>
      <c r="DN113" s="824"/>
      <c r="DO113" s="824"/>
      <c r="DP113" s="825"/>
      <c r="DQ113" s="826" t="s">
        <v>178</v>
      </c>
      <c r="DR113" s="824"/>
      <c r="DS113" s="824"/>
      <c r="DT113" s="824"/>
      <c r="DU113" s="825"/>
      <c r="DV113" s="871" t="s">
        <v>178</v>
      </c>
      <c r="DW113" s="872"/>
      <c r="DX113" s="872"/>
      <c r="DY113" s="872"/>
      <c r="DZ113" s="873"/>
    </row>
    <row r="114" spans="1:130" s="247" customFormat="1" ht="26.25" customHeight="1" x14ac:dyDescent="0.2">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107323</v>
      </c>
      <c r="AB114" s="824"/>
      <c r="AC114" s="824"/>
      <c r="AD114" s="824"/>
      <c r="AE114" s="825"/>
      <c r="AF114" s="826">
        <v>119044</v>
      </c>
      <c r="AG114" s="824"/>
      <c r="AH114" s="824"/>
      <c r="AI114" s="824"/>
      <c r="AJ114" s="825"/>
      <c r="AK114" s="826">
        <v>124083</v>
      </c>
      <c r="AL114" s="824"/>
      <c r="AM114" s="824"/>
      <c r="AN114" s="824"/>
      <c r="AO114" s="825"/>
      <c r="AP114" s="871">
        <v>0.1</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18192840</v>
      </c>
      <c r="BR114" s="861"/>
      <c r="BS114" s="861"/>
      <c r="BT114" s="861"/>
      <c r="BU114" s="861"/>
      <c r="BV114" s="861">
        <v>18536940</v>
      </c>
      <c r="BW114" s="861"/>
      <c r="BX114" s="861"/>
      <c r="BY114" s="861"/>
      <c r="BZ114" s="861"/>
      <c r="CA114" s="861">
        <v>17242712</v>
      </c>
      <c r="CB114" s="861"/>
      <c r="CC114" s="861"/>
      <c r="CD114" s="861"/>
      <c r="CE114" s="861"/>
      <c r="CF114" s="922">
        <v>20.3</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178</v>
      </c>
      <c r="DH114" s="824"/>
      <c r="DI114" s="824"/>
      <c r="DJ114" s="824"/>
      <c r="DK114" s="825"/>
      <c r="DL114" s="826" t="s">
        <v>178</v>
      </c>
      <c r="DM114" s="824"/>
      <c r="DN114" s="824"/>
      <c r="DO114" s="824"/>
      <c r="DP114" s="825"/>
      <c r="DQ114" s="826" t="s">
        <v>442</v>
      </c>
      <c r="DR114" s="824"/>
      <c r="DS114" s="824"/>
      <c r="DT114" s="824"/>
      <c r="DU114" s="825"/>
      <c r="DV114" s="871" t="s">
        <v>178</v>
      </c>
      <c r="DW114" s="872"/>
      <c r="DX114" s="872"/>
      <c r="DY114" s="872"/>
      <c r="DZ114" s="873"/>
    </row>
    <row r="115" spans="1:130" s="247" customFormat="1" ht="26.25" customHeight="1" x14ac:dyDescent="0.2">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247798</v>
      </c>
      <c r="AB115" s="970"/>
      <c r="AC115" s="970"/>
      <c r="AD115" s="970"/>
      <c r="AE115" s="971"/>
      <c r="AF115" s="972">
        <v>221141</v>
      </c>
      <c r="AG115" s="970"/>
      <c r="AH115" s="970"/>
      <c r="AI115" s="970"/>
      <c r="AJ115" s="971"/>
      <c r="AK115" s="972">
        <v>199026</v>
      </c>
      <c r="AL115" s="970"/>
      <c r="AM115" s="970"/>
      <c r="AN115" s="970"/>
      <c r="AO115" s="971"/>
      <c r="AP115" s="973">
        <v>0.2</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178</v>
      </c>
      <c r="BR115" s="861"/>
      <c r="BS115" s="861"/>
      <c r="BT115" s="861"/>
      <c r="BU115" s="861"/>
      <c r="BV115" s="861" t="s">
        <v>178</v>
      </c>
      <c r="BW115" s="861"/>
      <c r="BX115" s="861"/>
      <c r="BY115" s="861"/>
      <c r="BZ115" s="861"/>
      <c r="CA115" s="861" t="s">
        <v>178</v>
      </c>
      <c r="CB115" s="861"/>
      <c r="CC115" s="861"/>
      <c r="CD115" s="861"/>
      <c r="CE115" s="861"/>
      <c r="CF115" s="922" t="s">
        <v>178</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125414</v>
      </c>
      <c r="DH115" s="824"/>
      <c r="DI115" s="824"/>
      <c r="DJ115" s="824"/>
      <c r="DK115" s="825"/>
      <c r="DL115" s="826" t="s">
        <v>178</v>
      </c>
      <c r="DM115" s="824"/>
      <c r="DN115" s="824"/>
      <c r="DO115" s="824"/>
      <c r="DP115" s="825"/>
      <c r="DQ115" s="826" t="s">
        <v>178</v>
      </c>
      <c r="DR115" s="824"/>
      <c r="DS115" s="824"/>
      <c r="DT115" s="824"/>
      <c r="DU115" s="825"/>
      <c r="DV115" s="871" t="s">
        <v>178</v>
      </c>
      <c r="DW115" s="872"/>
      <c r="DX115" s="872"/>
      <c r="DY115" s="872"/>
      <c r="DZ115" s="873"/>
    </row>
    <row r="116" spans="1:130" s="247" customFormat="1" ht="26.25" customHeight="1" x14ac:dyDescent="0.2">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178</v>
      </c>
      <c r="AB116" s="824"/>
      <c r="AC116" s="824"/>
      <c r="AD116" s="824"/>
      <c r="AE116" s="825"/>
      <c r="AF116" s="826" t="s">
        <v>178</v>
      </c>
      <c r="AG116" s="824"/>
      <c r="AH116" s="824"/>
      <c r="AI116" s="824"/>
      <c r="AJ116" s="825"/>
      <c r="AK116" s="826" t="s">
        <v>178</v>
      </c>
      <c r="AL116" s="824"/>
      <c r="AM116" s="824"/>
      <c r="AN116" s="824"/>
      <c r="AO116" s="825"/>
      <c r="AP116" s="871" t="s">
        <v>178</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178</v>
      </c>
      <c r="BR116" s="861"/>
      <c r="BS116" s="861"/>
      <c r="BT116" s="861"/>
      <c r="BU116" s="861"/>
      <c r="BV116" s="861" t="s">
        <v>178</v>
      </c>
      <c r="BW116" s="861"/>
      <c r="BX116" s="861"/>
      <c r="BY116" s="861"/>
      <c r="BZ116" s="861"/>
      <c r="CA116" s="861" t="s">
        <v>178</v>
      </c>
      <c r="CB116" s="861"/>
      <c r="CC116" s="861"/>
      <c r="CD116" s="861"/>
      <c r="CE116" s="861"/>
      <c r="CF116" s="922" t="s">
        <v>178</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74825</v>
      </c>
      <c r="DH116" s="824"/>
      <c r="DI116" s="824"/>
      <c r="DJ116" s="824"/>
      <c r="DK116" s="825"/>
      <c r="DL116" s="826">
        <v>32000</v>
      </c>
      <c r="DM116" s="824"/>
      <c r="DN116" s="824"/>
      <c r="DO116" s="824"/>
      <c r="DP116" s="825"/>
      <c r="DQ116" s="826" t="s">
        <v>178</v>
      </c>
      <c r="DR116" s="824"/>
      <c r="DS116" s="824"/>
      <c r="DT116" s="824"/>
      <c r="DU116" s="825"/>
      <c r="DV116" s="871" t="s">
        <v>178</v>
      </c>
      <c r="DW116" s="872"/>
      <c r="DX116" s="872"/>
      <c r="DY116" s="872"/>
      <c r="DZ116" s="873"/>
    </row>
    <row r="117" spans="1:130" s="247" customFormat="1" ht="26.25" customHeight="1" x14ac:dyDescent="0.2">
      <c r="A117" s="948" t="s">
        <v>193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2657312</v>
      </c>
      <c r="AB117" s="956"/>
      <c r="AC117" s="956"/>
      <c r="AD117" s="956"/>
      <c r="AE117" s="957"/>
      <c r="AF117" s="958">
        <v>2414131</v>
      </c>
      <c r="AG117" s="956"/>
      <c r="AH117" s="956"/>
      <c r="AI117" s="956"/>
      <c r="AJ117" s="957"/>
      <c r="AK117" s="958">
        <v>2649073</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178</v>
      </c>
      <c r="BR117" s="861"/>
      <c r="BS117" s="861"/>
      <c r="BT117" s="861"/>
      <c r="BU117" s="861"/>
      <c r="BV117" s="861" t="s">
        <v>178</v>
      </c>
      <c r="BW117" s="861"/>
      <c r="BX117" s="861"/>
      <c r="BY117" s="861"/>
      <c r="BZ117" s="861"/>
      <c r="CA117" s="861" t="s">
        <v>178</v>
      </c>
      <c r="CB117" s="861"/>
      <c r="CC117" s="861"/>
      <c r="CD117" s="861"/>
      <c r="CE117" s="861"/>
      <c r="CF117" s="922" t="s">
        <v>178</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178</v>
      </c>
      <c r="DH117" s="824"/>
      <c r="DI117" s="824"/>
      <c r="DJ117" s="824"/>
      <c r="DK117" s="825"/>
      <c r="DL117" s="826" t="s">
        <v>178</v>
      </c>
      <c r="DM117" s="824"/>
      <c r="DN117" s="824"/>
      <c r="DO117" s="824"/>
      <c r="DP117" s="825"/>
      <c r="DQ117" s="826" t="s">
        <v>178</v>
      </c>
      <c r="DR117" s="824"/>
      <c r="DS117" s="824"/>
      <c r="DT117" s="824"/>
      <c r="DU117" s="825"/>
      <c r="DV117" s="871" t="s">
        <v>178</v>
      </c>
      <c r="DW117" s="872"/>
      <c r="DX117" s="872"/>
      <c r="DY117" s="872"/>
      <c r="DZ117" s="873"/>
    </row>
    <row r="118" spans="1:130" s="247" customFormat="1" ht="26.25" customHeight="1" x14ac:dyDescent="0.2">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316</v>
      </c>
      <c r="AG118" s="949"/>
      <c r="AH118" s="949"/>
      <c r="AI118" s="949"/>
      <c r="AJ118" s="950"/>
      <c r="AK118" s="951" t="s">
        <v>315</v>
      </c>
      <c r="AL118" s="949"/>
      <c r="AM118" s="949"/>
      <c r="AN118" s="949"/>
      <c r="AO118" s="950"/>
      <c r="AP118" s="952" t="s">
        <v>433</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178</v>
      </c>
      <c r="BR118" s="892"/>
      <c r="BS118" s="892"/>
      <c r="BT118" s="892"/>
      <c r="BU118" s="892"/>
      <c r="BV118" s="892" t="s">
        <v>178</v>
      </c>
      <c r="BW118" s="892"/>
      <c r="BX118" s="892"/>
      <c r="BY118" s="892"/>
      <c r="BZ118" s="892"/>
      <c r="CA118" s="892" t="s">
        <v>178</v>
      </c>
      <c r="CB118" s="892"/>
      <c r="CC118" s="892"/>
      <c r="CD118" s="892"/>
      <c r="CE118" s="892"/>
      <c r="CF118" s="922" t="s">
        <v>178</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178</v>
      </c>
      <c r="DH118" s="824"/>
      <c r="DI118" s="824"/>
      <c r="DJ118" s="824"/>
      <c r="DK118" s="825"/>
      <c r="DL118" s="826" t="s">
        <v>178</v>
      </c>
      <c r="DM118" s="824"/>
      <c r="DN118" s="824"/>
      <c r="DO118" s="824"/>
      <c r="DP118" s="825"/>
      <c r="DQ118" s="826" t="s">
        <v>178</v>
      </c>
      <c r="DR118" s="824"/>
      <c r="DS118" s="824"/>
      <c r="DT118" s="824"/>
      <c r="DU118" s="825"/>
      <c r="DV118" s="871" t="s">
        <v>178</v>
      </c>
      <c r="DW118" s="872"/>
      <c r="DX118" s="872"/>
      <c r="DY118" s="872"/>
      <c r="DZ118" s="873"/>
    </row>
    <row r="119" spans="1:130" s="247" customFormat="1" ht="26.25" customHeight="1" x14ac:dyDescent="0.2">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178</v>
      </c>
      <c r="AB119" s="942"/>
      <c r="AC119" s="942"/>
      <c r="AD119" s="942"/>
      <c r="AE119" s="943"/>
      <c r="AF119" s="944" t="s">
        <v>178</v>
      </c>
      <c r="AG119" s="942"/>
      <c r="AH119" s="942"/>
      <c r="AI119" s="942"/>
      <c r="AJ119" s="943"/>
      <c r="AK119" s="944" t="s">
        <v>178</v>
      </c>
      <c r="AL119" s="942"/>
      <c r="AM119" s="942"/>
      <c r="AN119" s="942"/>
      <c r="AO119" s="943"/>
      <c r="AP119" s="945" t="s">
        <v>178</v>
      </c>
      <c r="AQ119" s="946"/>
      <c r="AR119" s="946"/>
      <c r="AS119" s="946"/>
      <c r="AT119" s="947"/>
      <c r="AU119" s="985"/>
      <c r="AV119" s="986"/>
      <c r="AW119" s="986"/>
      <c r="AX119" s="986"/>
      <c r="AY119" s="986"/>
      <c r="AZ119" s="278" t="s">
        <v>193</v>
      </c>
      <c r="BA119" s="278"/>
      <c r="BB119" s="278"/>
      <c r="BC119" s="278"/>
      <c r="BD119" s="278"/>
      <c r="BE119" s="278"/>
      <c r="BF119" s="278"/>
      <c r="BG119" s="278"/>
      <c r="BH119" s="278"/>
      <c r="BI119" s="278"/>
      <c r="BJ119" s="278"/>
      <c r="BK119" s="278"/>
      <c r="BL119" s="278"/>
      <c r="BM119" s="278"/>
      <c r="BN119" s="278"/>
      <c r="BO119" s="924" t="s">
        <v>464</v>
      </c>
      <c r="BP119" s="925"/>
      <c r="BQ119" s="929">
        <v>40748213</v>
      </c>
      <c r="BR119" s="892"/>
      <c r="BS119" s="892"/>
      <c r="BT119" s="892"/>
      <c r="BU119" s="892"/>
      <c r="BV119" s="892">
        <v>39978024</v>
      </c>
      <c r="BW119" s="892"/>
      <c r="BX119" s="892"/>
      <c r="BY119" s="892"/>
      <c r="BZ119" s="892"/>
      <c r="CA119" s="892">
        <v>37404931</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178</v>
      </c>
      <c r="DH119" s="807"/>
      <c r="DI119" s="807"/>
      <c r="DJ119" s="807"/>
      <c r="DK119" s="808"/>
      <c r="DL119" s="809" t="s">
        <v>178</v>
      </c>
      <c r="DM119" s="807"/>
      <c r="DN119" s="807"/>
      <c r="DO119" s="807"/>
      <c r="DP119" s="808"/>
      <c r="DQ119" s="809" t="s">
        <v>178</v>
      </c>
      <c r="DR119" s="807"/>
      <c r="DS119" s="807"/>
      <c r="DT119" s="807"/>
      <c r="DU119" s="808"/>
      <c r="DV119" s="895" t="s">
        <v>178</v>
      </c>
      <c r="DW119" s="896"/>
      <c r="DX119" s="896"/>
      <c r="DY119" s="896"/>
      <c r="DZ119" s="897"/>
    </row>
    <row r="120" spans="1:130" s="247" customFormat="1" ht="26.25" customHeight="1" x14ac:dyDescent="0.2">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178</v>
      </c>
      <c r="AB120" s="824"/>
      <c r="AC120" s="824"/>
      <c r="AD120" s="824"/>
      <c r="AE120" s="825"/>
      <c r="AF120" s="826" t="s">
        <v>178</v>
      </c>
      <c r="AG120" s="824"/>
      <c r="AH120" s="824"/>
      <c r="AI120" s="824"/>
      <c r="AJ120" s="825"/>
      <c r="AK120" s="826" t="s">
        <v>178</v>
      </c>
      <c r="AL120" s="824"/>
      <c r="AM120" s="824"/>
      <c r="AN120" s="824"/>
      <c r="AO120" s="825"/>
      <c r="AP120" s="871" t="s">
        <v>178</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46895751</v>
      </c>
      <c r="BR120" s="889"/>
      <c r="BS120" s="889"/>
      <c r="BT120" s="889"/>
      <c r="BU120" s="889"/>
      <c r="BV120" s="889">
        <v>53152501</v>
      </c>
      <c r="BW120" s="889"/>
      <c r="BX120" s="889"/>
      <c r="BY120" s="889"/>
      <c r="BZ120" s="889"/>
      <c r="CA120" s="889">
        <v>57649099</v>
      </c>
      <c r="CB120" s="889"/>
      <c r="CC120" s="889"/>
      <c r="CD120" s="889"/>
      <c r="CE120" s="889"/>
      <c r="CF120" s="913">
        <v>67.8</v>
      </c>
      <c r="CG120" s="914"/>
      <c r="CH120" s="914"/>
      <c r="CI120" s="914"/>
      <c r="CJ120" s="914"/>
      <c r="CK120" s="915" t="s">
        <v>468</v>
      </c>
      <c r="CL120" s="899"/>
      <c r="CM120" s="899"/>
      <c r="CN120" s="899"/>
      <c r="CO120" s="900"/>
      <c r="CP120" s="919" t="s">
        <v>411</v>
      </c>
      <c r="CQ120" s="920"/>
      <c r="CR120" s="920"/>
      <c r="CS120" s="920"/>
      <c r="CT120" s="920"/>
      <c r="CU120" s="920"/>
      <c r="CV120" s="920"/>
      <c r="CW120" s="920"/>
      <c r="CX120" s="920"/>
      <c r="CY120" s="920"/>
      <c r="CZ120" s="920"/>
      <c r="DA120" s="920"/>
      <c r="DB120" s="920"/>
      <c r="DC120" s="920"/>
      <c r="DD120" s="920"/>
      <c r="DE120" s="920"/>
      <c r="DF120" s="921"/>
      <c r="DG120" s="908" t="s">
        <v>178</v>
      </c>
      <c r="DH120" s="889"/>
      <c r="DI120" s="889"/>
      <c r="DJ120" s="889"/>
      <c r="DK120" s="889"/>
      <c r="DL120" s="889" t="s">
        <v>178</v>
      </c>
      <c r="DM120" s="889"/>
      <c r="DN120" s="889"/>
      <c r="DO120" s="889"/>
      <c r="DP120" s="889"/>
      <c r="DQ120" s="889" t="s">
        <v>178</v>
      </c>
      <c r="DR120" s="889"/>
      <c r="DS120" s="889"/>
      <c r="DT120" s="889"/>
      <c r="DU120" s="889"/>
      <c r="DV120" s="890" t="s">
        <v>178</v>
      </c>
      <c r="DW120" s="890"/>
      <c r="DX120" s="890"/>
      <c r="DY120" s="890"/>
      <c r="DZ120" s="891"/>
    </row>
    <row r="121" spans="1:130" s="247" customFormat="1" ht="26.25" customHeight="1" x14ac:dyDescent="0.2">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178</v>
      </c>
      <c r="AB121" s="824"/>
      <c r="AC121" s="824"/>
      <c r="AD121" s="824"/>
      <c r="AE121" s="825"/>
      <c r="AF121" s="826" t="s">
        <v>178</v>
      </c>
      <c r="AG121" s="824"/>
      <c r="AH121" s="824"/>
      <c r="AI121" s="824"/>
      <c r="AJ121" s="825"/>
      <c r="AK121" s="826" t="s">
        <v>178</v>
      </c>
      <c r="AL121" s="824"/>
      <c r="AM121" s="824"/>
      <c r="AN121" s="824"/>
      <c r="AO121" s="825"/>
      <c r="AP121" s="871" t="s">
        <v>178</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1489</v>
      </c>
      <c r="BR121" s="861"/>
      <c r="BS121" s="861"/>
      <c r="BT121" s="861"/>
      <c r="BU121" s="861"/>
      <c r="BV121" s="861" t="s">
        <v>178</v>
      </c>
      <c r="BW121" s="861"/>
      <c r="BX121" s="861"/>
      <c r="BY121" s="861"/>
      <c r="BZ121" s="861"/>
      <c r="CA121" s="861" t="s">
        <v>178</v>
      </c>
      <c r="CB121" s="861"/>
      <c r="CC121" s="861"/>
      <c r="CD121" s="861"/>
      <c r="CE121" s="861"/>
      <c r="CF121" s="922" t="s">
        <v>178</v>
      </c>
      <c r="CG121" s="923"/>
      <c r="CH121" s="923"/>
      <c r="CI121" s="923"/>
      <c r="CJ121" s="923"/>
      <c r="CK121" s="916"/>
      <c r="CL121" s="902"/>
      <c r="CM121" s="902"/>
      <c r="CN121" s="902"/>
      <c r="CO121" s="903"/>
      <c r="CP121" s="882" t="s">
        <v>412</v>
      </c>
      <c r="CQ121" s="883"/>
      <c r="CR121" s="883"/>
      <c r="CS121" s="883"/>
      <c r="CT121" s="883"/>
      <c r="CU121" s="883"/>
      <c r="CV121" s="883"/>
      <c r="CW121" s="883"/>
      <c r="CX121" s="883"/>
      <c r="CY121" s="883"/>
      <c r="CZ121" s="883"/>
      <c r="DA121" s="883"/>
      <c r="DB121" s="883"/>
      <c r="DC121" s="883"/>
      <c r="DD121" s="883"/>
      <c r="DE121" s="883"/>
      <c r="DF121" s="884"/>
      <c r="DG121" s="860" t="s">
        <v>178</v>
      </c>
      <c r="DH121" s="861"/>
      <c r="DI121" s="861"/>
      <c r="DJ121" s="861"/>
      <c r="DK121" s="861"/>
      <c r="DL121" s="861" t="s">
        <v>178</v>
      </c>
      <c r="DM121" s="861"/>
      <c r="DN121" s="861"/>
      <c r="DO121" s="861"/>
      <c r="DP121" s="861"/>
      <c r="DQ121" s="861" t="s">
        <v>178</v>
      </c>
      <c r="DR121" s="861"/>
      <c r="DS121" s="861"/>
      <c r="DT121" s="861"/>
      <c r="DU121" s="861"/>
      <c r="DV121" s="838" t="s">
        <v>178</v>
      </c>
      <c r="DW121" s="838"/>
      <c r="DX121" s="838"/>
      <c r="DY121" s="838"/>
      <c r="DZ121" s="839"/>
    </row>
    <row r="122" spans="1:130" s="247" customFormat="1" ht="26.25" customHeight="1" x14ac:dyDescent="0.2">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178</v>
      </c>
      <c r="AB122" s="824"/>
      <c r="AC122" s="824"/>
      <c r="AD122" s="824"/>
      <c r="AE122" s="825"/>
      <c r="AF122" s="826" t="s">
        <v>178</v>
      </c>
      <c r="AG122" s="824"/>
      <c r="AH122" s="824"/>
      <c r="AI122" s="824"/>
      <c r="AJ122" s="825"/>
      <c r="AK122" s="826" t="s">
        <v>178</v>
      </c>
      <c r="AL122" s="824"/>
      <c r="AM122" s="824"/>
      <c r="AN122" s="824"/>
      <c r="AO122" s="825"/>
      <c r="AP122" s="871" t="s">
        <v>178</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55286003</v>
      </c>
      <c r="BR122" s="892"/>
      <c r="BS122" s="892"/>
      <c r="BT122" s="892"/>
      <c r="BU122" s="892"/>
      <c r="BV122" s="892">
        <v>50297253</v>
      </c>
      <c r="BW122" s="892"/>
      <c r="BX122" s="892"/>
      <c r="BY122" s="892"/>
      <c r="BZ122" s="892"/>
      <c r="CA122" s="892">
        <v>45500241</v>
      </c>
      <c r="CB122" s="892"/>
      <c r="CC122" s="892"/>
      <c r="CD122" s="892"/>
      <c r="CE122" s="892"/>
      <c r="CF122" s="893">
        <v>53.5</v>
      </c>
      <c r="CG122" s="894"/>
      <c r="CH122" s="894"/>
      <c r="CI122" s="894"/>
      <c r="CJ122" s="894"/>
      <c r="CK122" s="916"/>
      <c r="CL122" s="902"/>
      <c r="CM122" s="902"/>
      <c r="CN122" s="902"/>
      <c r="CO122" s="903"/>
      <c r="CP122" s="882" t="s">
        <v>410</v>
      </c>
      <c r="CQ122" s="883"/>
      <c r="CR122" s="883"/>
      <c r="CS122" s="883"/>
      <c r="CT122" s="883"/>
      <c r="CU122" s="883"/>
      <c r="CV122" s="883"/>
      <c r="CW122" s="883"/>
      <c r="CX122" s="883"/>
      <c r="CY122" s="883"/>
      <c r="CZ122" s="883"/>
      <c r="DA122" s="883"/>
      <c r="DB122" s="883"/>
      <c r="DC122" s="883"/>
      <c r="DD122" s="883"/>
      <c r="DE122" s="883"/>
      <c r="DF122" s="884"/>
      <c r="DG122" s="860" t="s">
        <v>178</v>
      </c>
      <c r="DH122" s="861"/>
      <c r="DI122" s="861"/>
      <c r="DJ122" s="861"/>
      <c r="DK122" s="861"/>
      <c r="DL122" s="861" t="s">
        <v>178</v>
      </c>
      <c r="DM122" s="861"/>
      <c r="DN122" s="861"/>
      <c r="DO122" s="861"/>
      <c r="DP122" s="861"/>
      <c r="DQ122" s="861" t="s">
        <v>178</v>
      </c>
      <c r="DR122" s="861"/>
      <c r="DS122" s="861"/>
      <c r="DT122" s="861"/>
      <c r="DU122" s="861"/>
      <c r="DV122" s="838" t="s">
        <v>178</v>
      </c>
      <c r="DW122" s="838"/>
      <c r="DX122" s="838"/>
      <c r="DY122" s="838"/>
      <c r="DZ122" s="839"/>
    </row>
    <row r="123" spans="1:130" s="247" customFormat="1" ht="26.25" customHeight="1" x14ac:dyDescent="0.2">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54335</v>
      </c>
      <c r="AB123" s="824"/>
      <c r="AC123" s="824"/>
      <c r="AD123" s="824"/>
      <c r="AE123" s="825"/>
      <c r="AF123" s="826">
        <v>42825</v>
      </c>
      <c r="AG123" s="824"/>
      <c r="AH123" s="824"/>
      <c r="AI123" s="824"/>
      <c r="AJ123" s="825"/>
      <c r="AK123" s="826">
        <v>32000</v>
      </c>
      <c r="AL123" s="824"/>
      <c r="AM123" s="824"/>
      <c r="AN123" s="824"/>
      <c r="AO123" s="825"/>
      <c r="AP123" s="871">
        <v>0</v>
      </c>
      <c r="AQ123" s="872"/>
      <c r="AR123" s="872"/>
      <c r="AS123" s="872"/>
      <c r="AT123" s="873"/>
      <c r="AU123" s="936"/>
      <c r="AV123" s="937"/>
      <c r="AW123" s="937"/>
      <c r="AX123" s="937"/>
      <c r="AY123" s="937"/>
      <c r="AZ123" s="278" t="s">
        <v>193</v>
      </c>
      <c r="BA123" s="278"/>
      <c r="BB123" s="278"/>
      <c r="BC123" s="278"/>
      <c r="BD123" s="278"/>
      <c r="BE123" s="278"/>
      <c r="BF123" s="278"/>
      <c r="BG123" s="278"/>
      <c r="BH123" s="278"/>
      <c r="BI123" s="278"/>
      <c r="BJ123" s="278"/>
      <c r="BK123" s="278"/>
      <c r="BL123" s="278"/>
      <c r="BM123" s="278"/>
      <c r="BN123" s="278"/>
      <c r="BO123" s="924" t="s">
        <v>472</v>
      </c>
      <c r="BP123" s="925"/>
      <c r="BQ123" s="879">
        <v>102183243</v>
      </c>
      <c r="BR123" s="880"/>
      <c r="BS123" s="880"/>
      <c r="BT123" s="880"/>
      <c r="BU123" s="880"/>
      <c r="BV123" s="880">
        <v>103449754</v>
      </c>
      <c r="BW123" s="880"/>
      <c r="BX123" s="880"/>
      <c r="BY123" s="880"/>
      <c r="BZ123" s="880"/>
      <c r="CA123" s="880">
        <v>103149340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5">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178</v>
      </c>
      <c r="AB124" s="824"/>
      <c r="AC124" s="824"/>
      <c r="AD124" s="824"/>
      <c r="AE124" s="825"/>
      <c r="AF124" s="826" t="s">
        <v>178</v>
      </c>
      <c r="AG124" s="824"/>
      <c r="AH124" s="824"/>
      <c r="AI124" s="824"/>
      <c r="AJ124" s="825"/>
      <c r="AK124" s="826" t="s">
        <v>178</v>
      </c>
      <c r="AL124" s="824"/>
      <c r="AM124" s="824"/>
      <c r="AN124" s="824"/>
      <c r="AO124" s="825"/>
      <c r="AP124" s="871" t="s">
        <v>178</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178</v>
      </c>
      <c r="BR124" s="878"/>
      <c r="BS124" s="878"/>
      <c r="BT124" s="878"/>
      <c r="BU124" s="878"/>
      <c r="BV124" s="878" t="s">
        <v>178</v>
      </c>
      <c r="BW124" s="878"/>
      <c r="BX124" s="878"/>
      <c r="BY124" s="878"/>
      <c r="BZ124" s="878"/>
      <c r="CA124" s="878" t="s">
        <v>178</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178</v>
      </c>
      <c r="DH124" s="807"/>
      <c r="DI124" s="807"/>
      <c r="DJ124" s="807"/>
      <c r="DK124" s="808"/>
      <c r="DL124" s="809" t="s">
        <v>178</v>
      </c>
      <c r="DM124" s="807"/>
      <c r="DN124" s="807"/>
      <c r="DO124" s="807"/>
      <c r="DP124" s="808"/>
      <c r="DQ124" s="809" t="s">
        <v>178</v>
      </c>
      <c r="DR124" s="807"/>
      <c r="DS124" s="807"/>
      <c r="DT124" s="807"/>
      <c r="DU124" s="808"/>
      <c r="DV124" s="895" t="s">
        <v>178</v>
      </c>
      <c r="DW124" s="896"/>
      <c r="DX124" s="896"/>
      <c r="DY124" s="896"/>
      <c r="DZ124" s="897"/>
    </row>
    <row r="125" spans="1:130" s="247" customFormat="1" ht="26.25" customHeight="1" x14ac:dyDescent="0.2">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178</v>
      </c>
      <c r="AB125" s="824"/>
      <c r="AC125" s="824"/>
      <c r="AD125" s="824"/>
      <c r="AE125" s="825"/>
      <c r="AF125" s="826" t="s">
        <v>178</v>
      </c>
      <c r="AG125" s="824"/>
      <c r="AH125" s="824"/>
      <c r="AI125" s="824"/>
      <c r="AJ125" s="825"/>
      <c r="AK125" s="826" t="s">
        <v>178</v>
      </c>
      <c r="AL125" s="824"/>
      <c r="AM125" s="824"/>
      <c r="AN125" s="824"/>
      <c r="AO125" s="825"/>
      <c r="AP125" s="871" t="s">
        <v>178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178</v>
      </c>
      <c r="DH125" s="889"/>
      <c r="DI125" s="889"/>
      <c r="DJ125" s="889"/>
      <c r="DK125" s="889"/>
      <c r="DL125" s="889" t="s">
        <v>178</v>
      </c>
      <c r="DM125" s="889"/>
      <c r="DN125" s="889"/>
      <c r="DO125" s="889"/>
      <c r="DP125" s="889"/>
      <c r="DQ125" s="889" t="s">
        <v>178</v>
      </c>
      <c r="DR125" s="889"/>
      <c r="DS125" s="889"/>
      <c r="DT125" s="889"/>
      <c r="DU125" s="889"/>
      <c r="DV125" s="890" t="s">
        <v>178</v>
      </c>
      <c r="DW125" s="890"/>
      <c r="DX125" s="890"/>
      <c r="DY125" s="890"/>
      <c r="DZ125" s="891"/>
    </row>
    <row r="126" spans="1:130" s="247" customFormat="1" ht="26.25" customHeight="1" thickBot="1" x14ac:dyDescent="0.25">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178</v>
      </c>
      <c r="AB126" s="824"/>
      <c r="AC126" s="824"/>
      <c r="AD126" s="824"/>
      <c r="AE126" s="825"/>
      <c r="AF126" s="826" t="s">
        <v>178</v>
      </c>
      <c r="AG126" s="824"/>
      <c r="AH126" s="824"/>
      <c r="AI126" s="824"/>
      <c r="AJ126" s="825"/>
      <c r="AK126" s="826" t="s">
        <v>178</v>
      </c>
      <c r="AL126" s="824"/>
      <c r="AM126" s="824"/>
      <c r="AN126" s="824"/>
      <c r="AO126" s="825"/>
      <c r="AP126" s="871" t="s">
        <v>178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178</v>
      </c>
      <c r="DH126" s="861"/>
      <c r="DI126" s="861"/>
      <c r="DJ126" s="861"/>
      <c r="DK126" s="861"/>
      <c r="DL126" s="861" t="s">
        <v>178</v>
      </c>
      <c r="DM126" s="861"/>
      <c r="DN126" s="861"/>
      <c r="DO126" s="861"/>
      <c r="DP126" s="861"/>
      <c r="DQ126" s="861" t="s">
        <v>178</v>
      </c>
      <c r="DR126" s="861"/>
      <c r="DS126" s="861"/>
      <c r="DT126" s="861"/>
      <c r="DU126" s="861"/>
      <c r="DV126" s="838" t="s">
        <v>178</v>
      </c>
      <c r="DW126" s="838"/>
      <c r="DX126" s="838"/>
      <c r="DY126" s="838"/>
      <c r="DZ126" s="839"/>
    </row>
    <row r="127" spans="1:130" s="247" customFormat="1" ht="26.25" customHeight="1" x14ac:dyDescent="0.2">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193463</v>
      </c>
      <c r="AB127" s="824"/>
      <c r="AC127" s="824"/>
      <c r="AD127" s="824"/>
      <c r="AE127" s="825"/>
      <c r="AF127" s="826">
        <v>178316</v>
      </c>
      <c r="AG127" s="824"/>
      <c r="AH127" s="824"/>
      <c r="AI127" s="824"/>
      <c r="AJ127" s="825"/>
      <c r="AK127" s="826">
        <v>167026</v>
      </c>
      <c r="AL127" s="824"/>
      <c r="AM127" s="824"/>
      <c r="AN127" s="824"/>
      <c r="AO127" s="825"/>
      <c r="AP127" s="871">
        <v>0.2</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178</v>
      </c>
      <c r="DH127" s="861"/>
      <c r="DI127" s="861"/>
      <c r="DJ127" s="861"/>
      <c r="DK127" s="861"/>
      <c r="DL127" s="861" t="s">
        <v>178</v>
      </c>
      <c r="DM127" s="861"/>
      <c r="DN127" s="861"/>
      <c r="DO127" s="861"/>
      <c r="DP127" s="861"/>
      <c r="DQ127" s="861" t="s">
        <v>178</v>
      </c>
      <c r="DR127" s="861"/>
      <c r="DS127" s="861"/>
      <c r="DT127" s="861"/>
      <c r="DU127" s="861"/>
      <c r="DV127" s="838" t="s">
        <v>178</v>
      </c>
      <c r="DW127" s="838"/>
      <c r="DX127" s="838"/>
      <c r="DY127" s="838"/>
      <c r="DZ127" s="839"/>
    </row>
    <row r="128" spans="1:130" s="247" customFormat="1" ht="26.25" customHeight="1" thickBot="1" x14ac:dyDescent="0.25">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t="s">
        <v>178</v>
      </c>
      <c r="AB128" s="845"/>
      <c r="AC128" s="845"/>
      <c r="AD128" s="845"/>
      <c r="AE128" s="846"/>
      <c r="AF128" s="847" t="s">
        <v>178</v>
      </c>
      <c r="AG128" s="845"/>
      <c r="AH128" s="845"/>
      <c r="AI128" s="845"/>
      <c r="AJ128" s="846"/>
      <c r="AK128" s="847" t="s">
        <v>178</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178</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178</v>
      </c>
      <c r="DH128" s="835"/>
      <c r="DI128" s="835"/>
      <c r="DJ128" s="835"/>
      <c r="DK128" s="835"/>
      <c r="DL128" s="835" t="s">
        <v>178</v>
      </c>
      <c r="DM128" s="835"/>
      <c r="DN128" s="835"/>
      <c r="DO128" s="835"/>
      <c r="DP128" s="835"/>
      <c r="DQ128" s="835" t="s">
        <v>178</v>
      </c>
      <c r="DR128" s="835"/>
      <c r="DS128" s="835"/>
      <c r="DT128" s="835"/>
      <c r="DU128" s="835"/>
      <c r="DV128" s="836" t="s">
        <v>178</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83272824</v>
      </c>
      <c r="AB129" s="824"/>
      <c r="AC129" s="824"/>
      <c r="AD129" s="824"/>
      <c r="AE129" s="825"/>
      <c r="AF129" s="826">
        <v>86647078</v>
      </c>
      <c r="AG129" s="824"/>
      <c r="AH129" s="824"/>
      <c r="AI129" s="824"/>
      <c r="AJ129" s="825"/>
      <c r="AK129" s="826">
        <v>90598164</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178</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5761531</v>
      </c>
      <c r="AB130" s="824"/>
      <c r="AC130" s="824"/>
      <c r="AD130" s="824"/>
      <c r="AE130" s="825"/>
      <c r="AF130" s="826">
        <v>5572658</v>
      </c>
      <c r="AG130" s="824"/>
      <c r="AH130" s="824"/>
      <c r="AI130" s="824"/>
      <c r="AJ130" s="825"/>
      <c r="AK130" s="826">
        <v>5547446</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-3.7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77511293</v>
      </c>
      <c r="AB131" s="807"/>
      <c r="AC131" s="807"/>
      <c r="AD131" s="807"/>
      <c r="AE131" s="808"/>
      <c r="AF131" s="809">
        <v>81074420</v>
      </c>
      <c r="AG131" s="807"/>
      <c r="AH131" s="807"/>
      <c r="AI131" s="807"/>
      <c r="AJ131" s="808"/>
      <c r="AK131" s="809">
        <v>85050718</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t="s">
        <v>178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-4.0048602979999997</v>
      </c>
      <c r="AB132" s="787"/>
      <c r="AC132" s="787"/>
      <c r="AD132" s="787"/>
      <c r="AE132" s="788"/>
      <c r="AF132" s="789">
        <v>-3.8958366889999998</v>
      </c>
      <c r="AG132" s="787"/>
      <c r="AH132" s="787"/>
      <c r="AI132" s="787"/>
      <c r="AJ132" s="788"/>
      <c r="AK132" s="789">
        <v>-3.4078172040000001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-3.8</v>
      </c>
      <c r="AB133" s="766"/>
      <c r="AC133" s="766"/>
      <c r="AD133" s="766"/>
      <c r="AE133" s="767"/>
      <c r="AF133" s="765">
        <v>-3.8</v>
      </c>
      <c r="AG133" s="766"/>
      <c r="AH133" s="766"/>
      <c r="AI133" s="766"/>
      <c r="AJ133" s="767"/>
      <c r="AK133" s="765">
        <v>-3.7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Knu7eqL+wM6QDM/YxjLcunwlx6xTakvajPeHZ9WuFCYE30lC5Hr6v5Cq1GwE+JBp9eP5GkYEgK0goSdB1zqxeQ==" saltValue="U8WnVD1ET6NRDKVm7IJf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1" zoomScale="60" zoomScaleNormal="85" workbookViewId="0">
      <selection activeCell="B1" sqref="B1"/>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4G+DTzu7tliQe+pbs7cDoC6Tv/x4CuPsC5VqHLx2nY7GxQNHasT94cqkWnl0sNc4dAxwoPftY3DjcHDoVUEp5w==" saltValue="e14vSnpAgbPXnWOmWTbc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Iqk75wpEAB6IVoj0ivqzs7OVsetilf602UZuJASgeQj+Vir32PCER1ViP9ZEmZnjUw3dZXXQvXJNNaEp13ojg==" saltValue="rWlHWX4/ALZ77rxmQ8xR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6" t="s">
        <v>501</v>
      </c>
      <c r="AP7" s="304"/>
      <c r="AQ7" s="305" t="s">
        <v>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7"/>
      <c r="AP8" s="310" t="s">
        <v>503</v>
      </c>
      <c r="AQ8" s="311" t="s">
        <v>504</v>
      </c>
      <c r="AR8" s="312" t="s">
        <v>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00" t="s">
        <v>506</v>
      </c>
      <c r="AL9" s="1201"/>
      <c r="AM9" s="1201"/>
      <c r="AN9" s="1202"/>
      <c r="AO9" s="313">
        <v>26630694</v>
      </c>
      <c r="AP9" s="313">
        <v>76426</v>
      </c>
      <c r="AQ9" s="314">
        <v>62629</v>
      </c>
      <c r="AR9" s="315">
        <v>22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00" t="s">
        <v>507</v>
      </c>
      <c r="AL10" s="1201"/>
      <c r="AM10" s="1201"/>
      <c r="AN10" s="1202"/>
      <c r="AO10" s="316">
        <v>245186</v>
      </c>
      <c r="AP10" s="316">
        <v>704</v>
      </c>
      <c r="AQ10" s="317">
        <v>1046</v>
      </c>
      <c r="AR10" s="318">
        <v>-32.700000000000003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00" t="s">
        <v>508</v>
      </c>
      <c r="AL11" s="1201"/>
      <c r="AM11" s="1201"/>
      <c r="AN11" s="1202"/>
      <c r="AO11" s="316">
        <v>363852</v>
      </c>
      <c r="AP11" s="316">
        <v>1044</v>
      </c>
      <c r="AQ11" s="317">
        <v>841</v>
      </c>
      <c r="AR11" s="318">
        <v>24.1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00" t="s">
        <v>509</v>
      </c>
      <c r="AL12" s="1201"/>
      <c r="AM12" s="1201"/>
      <c r="AN12" s="1202"/>
      <c r="AO12" s="316" t="s">
        <v>510</v>
      </c>
      <c r="AP12" s="316" t="s">
        <v>510</v>
      </c>
      <c r="AQ12" s="317" t="s">
        <v>510</v>
      </c>
      <c r="AR12" s="318" t="s">
        <v>510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00" t="s">
        <v>511</v>
      </c>
      <c r="AL13" s="1201"/>
      <c r="AM13" s="1201"/>
      <c r="AN13" s="1202"/>
      <c r="AO13" s="316" t="s">
        <v>510</v>
      </c>
      <c r="AP13" s="316" t="s">
        <v>510</v>
      </c>
      <c r="AQ13" s="317" t="s">
        <v>510</v>
      </c>
      <c r="AR13" s="318" t="s">
        <v>510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00" t="s">
        <v>512</v>
      </c>
      <c r="AL14" s="1201"/>
      <c r="AM14" s="1201"/>
      <c r="AN14" s="1202"/>
      <c r="AO14" s="316">
        <v>1330496</v>
      </c>
      <c r="AP14" s="316">
        <v>3818</v>
      </c>
      <c r="AQ14" s="317">
        <v>2247</v>
      </c>
      <c r="AR14" s="318">
        <v>69.900000000000006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00" t="s">
        <v>513</v>
      </c>
      <c r="AL15" s="1201"/>
      <c r="AM15" s="1201"/>
      <c r="AN15" s="1202"/>
      <c r="AO15" s="316">
        <v>404333</v>
      </c>
      <c r="AP15" s="316">
        <v>1160</v>
      </c>
      <c r="AQ15" s="317">
        <v>1478</v>
      </c>
      <c r="AR15" s="318">
        <v>-21.5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3" t="s">
        <v>514</v>
      </c>
      <c r="AL16" s="1204"/>
      <c r="AM16" s="1204"/>
      <c r="AN16" s="1205"/>
      <c r="AO16" s="316">
        <v>-1923085</v>
      </c>
      <c r="AP16" s="316">
        <v>-5519</v>
      </c>
      <c r="AQ16" s="317">
        <v>-5042</v>
      </c>
      <c r="AR16" s="318">
        <v>9.5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3" t="s">
        <v>193</v>
      </c>
      <c r="AL17" s="1204"/>
      <c r="AM17" s="1204"/>
      <c r="AN17" s="1205"/>
      <c r="AO17" s="316">
        <v>27051476</v>
      </c>
      <c r="AP17" s="316">
        <v>77633</v>
      </c>
      <c r="AQ17" s="317">
        <v>63199</v>
      </c>
      <c r="AR17" s="318">
        <v>22.8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7" t="s">
        <v>519</v>
      </c>
      <c r="AL21" s="1198"/>
      <c r="AM21" s="1198"/>
      <c r="AN21" s="1199"/>
      <c r="AO21" s="328">
        <v>7.54</v>
      </c>
      <c r="AP21" s="329">
        <v>6.3</v>
      </c>
      <c r="AQ21" s="330">
        <v>1.24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7" t="s">
        <v>520</v>
      </c>
      <c r="AL22" s="1198"/>
      <c r="AM22" s="1198"/>
      <c r="AN22" s="1199"/>
      <c r="AO22" s="333">
        <v>98.3</v>
      </c>
      <c r="AP22" s="334">
        <v>99.1</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6" t="s">
        <v>501</v>
      </c>
      <c r="AP30" s="304"/>
      <c r="AQ30" s="305" t="s">
        <v>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7"/>
      <c r="AP31" s="310" t="s">
        <v>503</v>
      </c>
      <c r="AQ31" s="311" t="s">
        <v>504</v>
      </c>
      <c r="AR31" s="312" t="s">
        <v>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524</v>
      </c>
      <c r="AL32" s="1189"/>
      <c r="AM32" s="1189"/>
      <c r="AN32" s="1190"/>
      <c r="AO32" s="343">
        <v>2275231</v>
      </c>
      <c r="AP32" s="343">
        <v>6530</v>
      </c>
      <c r="AQ32" s="344">
        <v>4925</v>
      </c>
      <c r="AR32" s="345">
        <v>32.6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525</v>
      </c>
      <c r="AL33" s="1189"/>
      <c r="AM33" s="1189"/>
      <c r="AN33" s="1190"/>
      <c r="AO33" s="343" t="s">
        <v>510</v>
      </c>
      <c r="AP33" s="343" t="s">
        <v>510</v>
      </c>
      <c r="AQ33" s="344" t="s">
        <v>510</v>
      </c>
      <c r="AR33" s="345" t="s">
        <v>510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526</v>
      </c>
      <c r="AL34" s="1189"/>
      <c r="AM34" s="1189"/>
      <c r="AN34" s="1190"/>
      <c r="AO34" s="343">
        <v>50733</v>
      </c>
      <c r="AP34" s="343">
        <v>146</v>
      </c>
      <c r="AQ34" s="344">
        <v>327</v>
      </c>
      <c r="AR34" s="345">
        <v>-55.4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527</v>
      </c>
      <c r="AL35" s="1189"/>
      <c r="AM35" s="1189"/>
      <c r="AN35" s="1190"/>
      <c r="AO35" s="343" t="s">
        <v>510</v>
      </c>
      <c r="AP35" s="343" t="s">
        <v>510</v>
      </c>
      <c r="AQ35" s="344">
        <v>27</v>
      </c>
      <c r="AR35" s="345" t="s">
        <v>510</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528</v>
      </c>
      <c r="AL36" s="1189"/>
      <c r="AM36" s="1189"/>
      <c r="AN36" s="1190"/>
      <c r="AO36" s="343">
        <v>124083</v>
      </c>
      <c r="AP36" s="343">
        <v>356</v>
      </c>
      <c r="AQ36" s="344">
        <v>286</v>
      </c>
      <c r="AR36" s="345">
        <v>24.5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529</v>
      </c>
      <c r="AL37" s="1189"/>
      <c r="AM37" s="1189"/>
      <c r="AN37" s="1190"/>
      <c r="AO37" s="343">
        <v>199026</v>
      </c>
      <c r="AP37" s="343">
        <v>571</v>
      </c>
      <c r="AQ37" s="344">
        <v>1760</v>
      </c>
      <c r="AR37" s="345">
        <v>-67.599999999999994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530</v>
      </c>
      <c r="AL38" s="1192"/>
      <c r="AM38" s="1192"/>
      <c r="AN38" s="1193"/>
      <c r="AO38" s="346" t="s">
        <v>510</v>
      </c>
      <c r="AP38" s="346" t="s">
        <v>510</v>
      </c>
      <c r="AQ38" s="347">
        <v>0</v>
      </c>
      <c r="AR38" s="335" t="s">
        <v>510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531</v>
      </c>
      <c r="AL39" s="1192"/>
      <c r="AM39" s="1192"/>
      <c r="AN39" s="1193"/>
      <c r="AO39" s="343" t="s">
        <v>510</v>
      </c>
      <c r="AP39" s="343" t="s">
        <v>510</v>
      </c>
      <c r="AQ39" s="344">
        <v>-11</v>
      </c>
      <c r="AR39" s="345" t="s">
        <v>510</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532</v>
      </c>
      <c r="AL40" s="1189"/>
      <c r="AM40" s="1189"/>
      <c r="AN40" s="1190"/>
      <c r="AO40" s="343">
        <v>-5547446</v>
      </c>
      <c r="AP40" s="343">
        <v>-15920</v>
      </c>
      <c r="AQ40" s="344">
        <v>-15582</v>
      </c>
      <c r="AR40" s="345">
        <v>2.2000000000000002</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307</v>
      </c>
      <c r="AL41" s="1195"/>
      <c r="AM41" s="1195"/>
      <c r="AN41" s="1196"/>
      <c r="AO41" s="343">
        <v>-2898373</v>
      </c>
      <c r="AP41" s="343">
        <v>-8318</v>
      </c>
      <c r="AQ41" s="344">
        <v>-8267</v>
      </c>
      <c r="AR41" s="345">
        <v>0.6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501</v>
      </c>
      <c r="AN49" s="1183" t="s">
        <v>536</v>
      </c>
      <c r="AO49" s="1184"/>
      <c r="AP49" s="1184"/>
      <c r="AQ49" s="1184"/>
      <c r="AR49" s="118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537</v>
      </c>
      <c r="AO50" s="360" t="s">
        <v>538</v>
      </c>
      <c r="AP50" s="361" t="s">
        <v>539</v>
      </c>
      <c r="AQ50" s="362" t="s">
        <v>540</v>
      </c>
      <c r="AR50" s="363" t="s">
        <v>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14460906</v>
      </c>
      <c r="AN51" s="365">
        <v>43271</v>
      </c>
      <c r="AO51" s="366">
        <v>12.8</v>
      </c>
      <c r="AP51" s="367">
        <v>43773</v>
      </c>
      <c r="AQ51" s="368">
        <v>-7</v>
      </c>
      <c r="AR51" s="369">
        <v>19.8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6951059</v>
      </c>
      <c r="AN52" s="373">
        <v>20800</v>
      </c>
      <c r="AO52" s="374">
        <v>10.6</v>
      </c>
      <c r="AP52" s="375">
        <v>30346</v>
      </c>
      <c r="AQ52" s="376">
        <v>-6.7</v>
      </c>
      <c r="AR52" s="377">
        <v>17.3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11950799</v>
      </c>
      <c r="AN53" s="365">
        <v>35306</v>
      </c>
      <c r="AO53" s="366">
        <v>-18.399999999999999</v>
      </c>
      <c r="AP53" s="367">
        <v>51565</v>
      </c>
      <c r="AQ53" s="368">
        <v>17.8</v>
      </c>
      <c r="AR53" s="369">
        <v>-36.200000000000003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8164331</v>
      </c>
      <c r="AN54" s="373">
        <v>24120</v>
      </c>
      <c r="AO54" s="374">
        <v>16</v>
      </c>
      <c r="AP54" s="375">
        <v>35359</v>
      </c>
      <c r="AQ54" s="376">
        <v>16.5</v>
      </c>
      <c r="AR54" s="377">
        <v>-0.5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8994380</v>
      </c>
      <c r="AN55" s="365">
        <v>26277</v>
      </c>
      <c r="AO55" s="366">
        <v>-25.6</v>
      </c>
      <c r="AP55" s="367">
        <v>46686</v>
      </c>
      <c r="AQ55" s="368">
        <v>-9.5</v>
      </c>
      <c r="AR55" s="369">
        <v>-16.100000000000001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6002887</v>
      </c>
      <c r="AN56" s="373">
        <v>17537</v>
      </c>
      <c r="AO56" s="374">
        <v>-27.3</v>
      </c>
      <c r="AP56" s="375">
        <v>32595</v>
      </c>
      <c r="AQ56" s="376">
        <v>-7.8</v>
      </c>
      <c r="AR56" s="377">
        <v>-19.5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8974074</v>
      </c>
      <c r="AN57" s="365">
        <v>25924</v>
      </c>
      <c r="AO57" s="366">
        <v>-1.3</v>
      </c>
      <c r="AP57" s="367">
        <v>49796</v>
      </c>
      <c r="AQ57" s="368">
        <v>6.7</v>
      </c>
      <c r="AR57" s="369">
        <v>-8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6717212</v>
      </c>
      <c r="AN58" s="373">
        <v>19405</v>
      </c>
      <c r="AO58" s="374">
        <v>10.7</v>
      </c>
      <c r="AP58" s="375">
        <v>37281</v>
      </c>
      <c r="AQ58" s="376">
        <v>14.4</v>
      </c>
      <c r="AR58" s="377">
        <v>-3.7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10263123</v>
      </c>
      <c r="AN59" s="365">
        <v>29453</v>
      </c>
      <c r="AO59" s="366">
        <v>13.6</v>
      </c>
      <c r="AP59" s="367">
        <v>51681</v>
      </c>
      <c r="AQ59" s="368">
        <v>3.8</v>
      </c>
      <c r="AR59" s="369">
        <v>9.8000000000000007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6879007</v>
      </c>
      <c r="AN60" s="373">
        <v>19742</v>
      </c>
      <c r="AO60" s="374">
        <v>1.7</v>
      </c>
      <c r="AP60" s="375">
        <v>37226</v>
      </c>
      <c r="AQ60" s="376">
        <v>-0.1</v>
      </c>
      <c r="AR60" s="377">
        <v>1.8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10928656</v>
      </c>
      <c r="AN61" s="380">
        <v>32046</v>
      </c>
      <c r="AO61" s="381">
        <v>-3.8</v>
      </c>
      <c r="AP61" s="382">
        <v>48700</v>
      </c>
      <c r="AQ61" s="383">
        <v>2.4</v>
      </c>
      <c r="AR61" s="369">
        <v>-6.2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6942899</v>
      </c>
      <c r="AN62" s="373">
        <v>20321</v>
      </c>
      <c r="AO62" s="374">
        <v>2.2999999999999998</v>
      </c>
      <c r="AP62" s="375">
        <v>34561</v>
      </c>
      <c r="AQ62" s="376">
        <v>3.3</v>
      </c>
      <c r="AR62" s="377">
        <v>-1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eW/T0GH0MKzH+aNT60vqn1nTZ+Bs4hOss9SYV502092k3xvaKVWryBmtnOXwuawuXMFkXYIzBIWjEYB8CN/sXw==" saltValue="f1BMeIK3cbCws3DiNTKT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21" spans="125:125" ht="13.5" hidden="1" customHeight="1" x14ac:dyDescent="0.2">
      <c r="DU121" s="291"/>
    </row>
  </sheetData>
  <sheetProtection algorithmName="SHA-512" hashValue="mqiStNADoMPqT2nX8u3qXw6QRD89p39JuyZJ1vG+jn3aj854uja0aJCSjg41K0724a/lIRVIcDjvipB6lzWdbQ==" saltValue="NyMgEvepMVoIpMU3l2rr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sheetData>
  <sheetProtection algorithmName="SHA-512" hashValue="/y/noTmxjbzv2HFpSP+ePtUnSKmzMC0KiRab/+TuOOPa4HKMjaxB0i2ZV5kyr3LaFF0IqYqorwKMVMPGe4DVrw==" saltValue="3PGpb7C9Kfnbag9G4TL6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06" t="s">
        <v>3</v>
      </c>
      <c r="D47" s="1206"/>
      <c r="E47" s="1207"/>
      <c r="F47" s="11">
        <v>27.05</v>
      </c>
      <c r="G47" s="12">
        <v>29.4</v>
      </c>
      <c r="H47" s="12">
        <v>32.68</v>
      </c>
      <c r="I47" s="12">
        <v>34.96</v>
      </c>
      <c r="J47" s="13">
        <v>35.99</v>
      </c>
    </row>
    <row r="48" spans="2:10" ht="57.75" customHeight="1" x14ac:dyDescent="0.2">
      <c r="B48" s="14"/>
      <c r="C48" s="1208" t="s">
        <v>4</v>
      </c>
      <c r="D48" s="1208"/>
      <c r="E48" s="1209"/>
      <c r="F48" s="15">
        <v>5.07</v>
      </c>
      <c r="G48" s="16">
        <v>4.09</v>
      </c>
      <c r="H48" s="16">
        <v>6.48</v>
      </c>
      <c r="I48" s="16">
        <v>4.49</v>
      </c>
      <c r="J48" s="17">
        <v>3.77</v>
      </c>
    </row>
    <row r="49" spans="2:10" ht="57.75" customHeight="1" thickBot="1" x14ac:dyDescent="0.25">
      <c r="B49" s="18"/>
      <c r="C49" s="1210" t="s">
        <v>5</v>
      </c>
      <c r="D49" s="1210"/>
      <c r="E49" s="1211"/>
      <c r="F49" s="19">
        <v>3.21</v>
      </c>
      <c r="G49" s="20">
        <v>2.0299999999999998</v>
      </c>
      <c r="H49" s="20">
        <v>4.8099999999999996</v>
      </c>
      <c r="I49" s="20">
        <v>1.81</v>
      </c>
      <c r="J49" s="21">
        <v>2.0299999999999998</v>
      </c>
    </row>
    <row r="50" spans="2:10" ht="13.5" customHeight="1" x14ac:dyDescent="0.2"/>
  </sheetData>
  <sheetProtection algorithmName="SHA-512" hashValue="Zb6yaWxW1ER6J7FgA3VgOb4SUU0dgjebFx+ajs/5eD4itN7J0LvFOv1qG9QaxhtL9HIxHxgsmTj2KYndJdZcoA==" saltValue="/9hvKkkPSlsHwTNQ00dC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8" t="s">
        <v>556</v>
      </c>
      <c r="D34" s="1218"/>
      <c r="E34" s="1219"/>
      <c r="F34" s="32">
        <v>5.07</v>
      </c>
      <c r="G34" s="33">
        <v>4.08</v>
      </c>
      <c r="H34" s="33">
        <v>6.48</v>
      </c>
      <c r="I34" s="33">
        <v>4.49</v>
      </c>
      <c r="J34" s="34">
        <v>3.76</v>
      </c>
      <c r="K34" s="22"/>
      <c r="L34" s="22"/>
      <c r="M34" s="22"/>
      <c r="N34" s="22"/>
      <c r="O34" s="22"/>
      <c r="P34" s="22"/>
    </row>
    <row r="35" spans="1:16" ht="39" customHeight="1" x14ac:dyDescent="0.2">
      <c r="A35" s="22"/>
      <c r="B35" s="35"/>
      <c r="C35" s="1212" t="s">
        <v>557</v>
      </c>
      <c r="D35" s="1213"/>
      <c r="E35" s="1214"/>
      <c r="F35" s="36">
        <v>0.64</v>
      </c>
      <c r="G35" s="37">
        <v>0.62</v>
      </c>
      <c r="H35" s="37">
        <v>1.05</v>
      </c>
      <c r="I35" s="37">
        <v>0.4</v>
      </c>
      <c r="J35" s="38">
        <v>0.77</v>
      </c>
      <c r="K35" s="22"/>
      <c r="L35" s="22"/>
      <c r="M35" s="22"/>
      <c r="N35" s="22"/>
      <c r="O35" s="22"/>
      <c r="P35" s="22"/>
    </row>
    <row r="36" spans="1:16" ht="39" customHeight="1" x14ac:dyDescent="0.2">
      <c r="A36" s="22"/>
      <c r="B36" s="35"/>
      <c r="C36" s="1212" t="s">
        <v>558</v>
      </c>
      <c r="D36" s="1213"/>
      <c r="E36" s="1214"/>
      <c r="F36" s="36">
        <v>0.48</v>
      </c>
      <c r="G36" s="37">
        <v>1.1599999999999999</v>
      </c>
      <c r="H36" s="37">
        <v>0.92</v>
      </c>
      <c r="I36" s="37">
        <v>0.86</v>
      </c>
      <c r="J36" s="38">
        <v>0.73</v>
      </c>
      <c r="K36" s="22"/>
      <c r="L36" s="22"/>
      <c r="M36" s="22"/>
      <c r="N36" s="22"/>
      <c r="O36" s="22"/>
      <c r="P36" s="22"/>
    </row>
    <row r="37" spans="1:16" ht="39" customHeight="1" x14ac:dyDescent="0.2">
      <c r="A37" s="22"/>
      <c r="B37" s="35"/>
      <c r="C37" s="1212" t="s">
        <v>559</v>
      </c>
      <c r="D37" s="1213"/>
      <c r="E37" s="1214"/>
      <c r="F37" s="36">
        <v>0.03</v>
      </c>
      <c r="G37" s="37">
        <v>0.04</v>
      </c>
      <c r="H37" s="37">
        <v>0.04</v>
      </c>
      <c r="I37" s="37">
        <v>0.03</v>
      </c>
      <c r="J37" s="38">
        <v>0.04</v>
      </c>
      <c r="K37" s="22"/>
      <c r="L37" s="22"/>
      <c r="M37" s="22"/>
      <c r="N37" s="22"/>
      <c r="O37" s="22"/>
      <c r="P37" s="22"/>
    </row>
    <row r="38" spans="1:16" ht="39" customHeight="1" x14ac:dyDescent="0.2">
      <c r="A38" s="22"/>
      <c r="B38" s="35"/>
      <c r="C38" s="1212"/>
      <c r="D38" s="1213"/>
      <c r="E38" s="1214"/>
      <c r="F38" s="36"/>
      <c r="G38" s="37"/>
      <c r="H38" s="37"/>
      <c r="I38" s="37"/>
      <c r="J38" s="38"/>
      <c r="K38" s="22"/>
      <c r="L38" s="22"/>
      <c r="M38" s="22"/>
      <c r="N38" s="22"/>
      <c r="O38" s="22"/>
      <c r="P38" s="22"/>
    </row>
    <row r="39" spans="1:16" ht="39" customHeight="1" x14ac:dyDescent="0.2">
      <c r="A39" s="22"/>
      <c r="B39" s="35"/>
      <c r="C39" s="1212"/>
      <c r="D39" s="1213"/>
      <c r="E39" s="1214"/>
      <c r="F39" s="36"/>
      <c r="G39" s="37"/>
      <c r="H39" s="37"/>
      <c r="I39" s="37"/>
      <c r="J39" s="38"/>
      <c r="K39" s="22"/>
      <c r="L39" s="22"/>
      <c r="M39" s="22"/>
      <c r="N39" s="22"/>
      <c r="O39" s="22"/>
      <c r="P39" s="22"/>
    </row>
    <row r="40" spans="1:16" ht="39" customHeight="1" x14ac:dyDescent="0.2">
      <c r="A40" s="22"/>
      <c r="B40" s="35"/>
      <c r="C40" s="1212"/>
      <c r="D40" s="1213"/>
      <c r="E40" s="1214"/>
      <c r="F40" s="36"/>
      <c r="G40" s="37"/>
      <c r="H40" s="37"/>
      <c r="I40" s="37"/>
      <c r="J40" s="38"/>
      <c r="K40" s="22"/>
      <c r="L40" s="22"/>
      <c r="M40" s="22"/>
      <c r="N40" s="22"/>
      <c r="O40" s="22"/>
      <c r="P40" s="22"/>
    </row>
    <row r="41" spans="1:16" ht="39" customHeight="1" x14ac:dyDescent="0.2">
      <c r="A41" s="22"/>
      <c r="B41" s="35"/>
      <c r="C41" s="1212"/>
      <c r="D41" s="1213"/>
      <c r="E41" s="1214"/>
      <c r="F41" s="36"/>
      <c r="G41" s="37"/>
      <c r="H41" s="37"/>
      <c r="I41" s="37"/>
      <c r="J41" s="38"/>
      <c r="K41" s="22"/>
      <c r="L41" s="22"/>
      <c r="M41" s="22"/>
      <c r="N41" s="22"/>
      <c r="O41" s="22"/>
      <c r="P41" s="22"/>
    </row>
    <row r="42" spans="1:16" ht="39" customHeight="1" x14ac:dyDescent="0.2">
      <c r="A42" s="22"/>
      <c r="B42" s="39"/>
      <c r="C42" s="1212" t="s">
        <v>560</v>
      </c>
      <c r="D42" s="1213"/>
      <c r="E42" s="1214"/>
      <c r="F42" s="36" t="s">
        <v>510</v>
      </c>
      <c r="G42" s="37" t="s">
        <v>510</v>
      </c>
      <c r="H42" s="37" t="s">
        <v>510</v>
      </c>
      <c r="I42" s="37" t="s">
        <v>510</v>
      </c>
      <c r="J42" s="38" t="s">
        <v>510</v>
      </c>
      <c r="K42" s="22"/>
      <c r="L42" s="22"/>
      <c r="M42" s="22"/>
      <c r="N42" s="22"/>
      <c r="O42" s="22"/>
      <c r="P42" s="22"/>
    </row>
    <row r="43" spans="1:16" ht="39" customHeight="1" thickBot="1" x14ac:dyDescent="0.25">
      <c r="A43" s="22"/>
      <c r="B43" s="40"/>
      <c r="C43" s="1215" t="s">
        <v>561</v>
      </c>
      <c r="D43" s="1216"/>
      <c r="E43" s="1217"/>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iUDrBhFP1T9KwglXYfNJshd5wFLGlGliX9srAmqA5a/sL6TCqHzBVNqJ8LZIoOXHeX9lgm2qFcnZSCYGQlC9A==" saltValue="Kh+7dS+Uu5zale2xvnL6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8" t="s">
        <v>11</v>
      </c>
      <c r="C45" s="1239"/>
      <c r="D45" s="58"/>
      <c r="E45" s="1244" t="s">
        <v>12</v>
      </c>
      <c r="F45" s="1244"/>
      <c r="G45" s="1244"/>
      <c r="H45" s="1244"/>
      <c r="I45" s="1244"/>
      <c r="J45" s="1245"/>
      <c r="K45" s="59">
        <v>2450</v>
      </c>
      <c r="L45" s="60">
        <v>2706</v>
      </c>
      <c r="M45" s="60">
        <v>2277</v>
      </c>
      <c r="N45" s="60">
        <v>2041</v>
      </c>
      <c r="O45" s="61">
        <v>2275</v>
      </c>
      <c r="P45" s="48"/>
      <c r="Q45" s="48"/>
      <c r="R45" s="48"/>
      <c r="S45" s="48"/>
      <c r="T45" s="48"/>
      <c r="U45" s="48"/>
    </row>
    <row r="46" spans="1:21" ht="30.75" customHeight="1" x14ac:dyDescent="0.2">
      <c r="A46" s="48"/>
      <c r="B46" s="1240"/>
      <c r="C46" s="1241"/>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2">
      <c r="A47" s="48"/>
      <c r="B47" s="1240"/>
      <c r="C47" s="1241"/>
      <c r="D47" s="62"/>
      <c r="E47" s="1222" t="s">
        <v>14</v>
      </c>
      <c r="F47" s="1222"/>
      <c r="G47" s="1222"/>
      <c r="H47" s="1222"/>
      <c r="I47" s="1222"/>
      <c r="J47" s="1223"/>
      <c r="K47" s="63">
        <v>14</v>
      </c>
      <c r="L47" s="64">
        <v>14</v>
      </c>
      <c r="M47" s="64">
        <v>25</v>
      </c>
      <c r="N47" s="64">
        <v>33</v>
      </c>
      <c r="O47" s="65">
        <v>51</v>
      </c>
      <c r="P47" s="48"/>
      <c r="Q47" s="48"/>
      <c r="R47" s="48"/>
      <c r="S47" s="48"/>
      <c r="T47" s="48"/>
      <c r="U47" s="48"/>
    </row>
    <row r="48" spans="1:21" ht="30.75" customHeight="1" x14ac:dyDescent="0.2">
      <c r="A48" s="48"/>
      <c r="B48" s="1240"/>
      <c r="C48" s="1241"/>
      <c r="D48" s="62"/>
      <c r="E48" s="1222" t="s">
        <v>15</v>
      </c>
      <c r="F48" s="1222"/>
      <c r="G48" s="1222"/>
      <c r="H48" s="1222"/>
      <c r="I48" s="1222"/>
      <c r="J48" s="1223"/>
      <c r="K48" s="63" t="s">
        <v>510</v>
      </c>
      <c r="L48" s="64" t="s">
        <v>510</v>
      </c>
      <c r="M48" s="64" t="s">
        <v>510</v>
      </c>
      <c r="N48" s="64" t="s">
        <v>510</v>
      </c>
      <c r="O48" s="65" t="s">
        <v>510</v>
      </c>
      <c r="P48" s="48"/>
      <c r="Q48" s="48"/>
      <c r="R48" s="48"/>
      <c r="S48" s="48"/>
      <c r="T48" s="48"/>
      <c r="U48" s="48"/>
    </row>
    <row r="49" spans="1:21" ht="30.75" customHeight="1" x14ac:dyDescent="0.2">
      <c r="A49" s="48"/>
      <c r="B49" s="1240"/>
      <c r="C49" s="1241"/>
      <c r="D49" s="62"/>
      <c r="E49" s="1222" t="s">
        <v>16</v>
      </c>
      <c r="F49" s="1222"/>
      <c r="G49" s="1222"/>
      <c r="H49" s="1222"/>
      <c r="I49" s="1222"/>
      <c r="J49" s="1223"/>
      <c r="K49" s="63">
        <v>202</v>
      </c>
      <c r="L49" s="64">
        <v>123</v>
      </c>
      <c r="M49" s="64">
        <v>107</v>
      </c>
      <c r="N49" s="64">
        <v>119</v>
      </c>
      <c r="O49" s="65">
        <v>124</v>
      </c>
      <c r="P49" s="48"/>
      <c r="Q49" s="48"/>
      <c r="R49" s="48"/>
      <c r="S49" s="48"/>
      <c r="T49" s="48"/>
      <c r="U49" s="48"/>
    </row>
    <row r="50" spans="1:21" ht="30.75" customHeight="1" x14ac:dyDescent="0.2">
      <c r="A50" s="48"/>
      <c r="B50" s="1240"/>
      <c r="C50" s="1241"/>
      <c r="D50" s="62"/>
      <c r="E50" s="1222" t="s">
        <v>17</v>
      </c>
      <c r="F50" s="1222"/>
      <c r="G50" s="1222"/>
      <c r="H50" s="1222"/>
      <c r="I50" s="1222"/>
      <c r="J50" s="1223"/>
      <c r="K50" s="63">
        <v>333</v>
      </c>
      <c r="L50" s="64">
        <v>272</v>
      </c>
      <c r="M50" s="64">
        <v>248</v>
      </c>
      <c r="N50" s="64">
        <v>221</v>
      </c>
      <c r="O50" s="65">
        <v>199</v>
      </c>
      <c r="P50" s="48"/>
      <c r="Q50" s="48"/>
      <c r="R50" s="48"/>
      <c r="S50" s="48"/>
      <c r="T50" s="48"/>
      <c r="U50" s="48"/>
    </row>
    <row r="51" spans="1:21" ht="30.75" customHeight="1" x14ac:dyDescent="0.2">
      <c r="A51" s="48"/>
      <c r="B51" s="1242"/>
      <c r="C51" s="1243"/>
      <c r="D51" s="66"/>
      <c r="E51" s="1222" t="s">
        <v>18</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x14ac:dyDescent="0.2">
      <c r="A52" s="48"/>
      <c r="B52" s="1220" t="s">
        <v>19</v>
      </c>
      <c r="C52" s="1221"/>
      <c r="D52" s="66"/>
      <c r="E52" s="1222" t="s">
        <v>20</v>
      </c>
      <c r="F52" s="1222"/>
      <c r="G52" s="1222"/>
      <c r="H52" s="1222"/>
      <c r="I52" s="1222"/>
      <c r="J52" s="1223"/>
      <c r="K52" s="63">
        <v>6119</v>
      </c>
      <c r="L52" s="64">
        <v>6012</v>
      </c>
      <c r="M52" s="64">
        <v>5762</v>
      </c>
      <c r="N52" s="64">
        <v>5573</v>
      </c>
      <c r="O52" s="65">
        <v>5547</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-3120</v>
      </c>
      <c r="L53" s="69">
        <v>-2897</v>
      </c>
      <c r="M53" s="69">
        <v>-3105</v>
      </c>
      <c r="N53" s="69">
        <v>-3159</v>
      </c>
      <c r="O53" s="70">
        <v>-2898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5">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28" t="s">
        <v>25</v>
      </c>
      <c r="C57" s="1229"/>
      <c r="D57" s="1232" t="s">
        <v>26</v>
      </c>
      <c r="E57" s="1233"/>
      <c r="F57" s="1233"/>
      <c r="G57" s="1233"/>
      <c r="H57" s="1233"/>
      <c r="I57" s="1233"/>
      <c r="J57" s="1234"/>
      <c r="K57" s="83">
        <v>3459</v>
      </c>
      <c r="L57" s="84">
        <v>4463</v>
      </c>
      <c r="M57" s="84">
        <v>5467</v>
      </c>
      <c r="N57" s="84">
        <v>5570</v>
      </c>
      <c r="O57" s="85">
        <v>5675</v>
      </c>
    </row>
    <row r="58" spans="1:21" ht="31.5" customHeight="1" thickBot="1" x14ac:dyDescent="0.25">
      <c r="B58" s="1230"/>
      <c r="C58" s="1231"/>
      <c r="D58" s="1235" t="s">
        <v>27</v>
      </c>
      <c r="E58" s="1236"/>
      <c r="F58" s="1236"/>
      <c r="G58" s="1236"/>
      <c r="H58" s="1236"/>
      <c r="I58" s="1236"/>
      <c r="J58" s="1237"/>
      <c r="K58" s="86">
        <v>38</v>
      </c>
      <c r="L58" s="87">
        <v>53</v>
      </c>
      <c r="M58" s="87">
        <v>34</v>
      </c>
      <c r="N58" s="87">
        <v>59</v>
      </c>
      <c r="O58" s="88">
        <v>92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8hhR2qbJVVYgTUcjli2d72I+0BVCn0E6ubYHr7P/hZxQfZfXvQ3q7gc66EqInFWEGHfag4fzwe5knm3rfIMIw==" saltValue="KzZjLxar3T/ZBRWzk2w7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58" t="s">
        <v>30</v>
      </c>
      <c r="C41" s="1259"/>
      <c r="D41" s="102"/>
      <c r="E41" s="1260" t="s">
        <v>31</v>
      </c>
      <c r="F41" s="1260"/>
      <c r="G41" s="1260"/>
      <c r="H41" s="1261"/>
      <c r="I41" s="103">
        <v>22022</v>
      </c>
      <c r="J41" s="104">
        <v>22138</v>
      </c>
      <c r="K41" s="104">
        <v>20917</v>
      </c>
      <c r="L41" s="104">
        <v>19947</v>
      </c>
      <c r="M41" s="105">
        <v>18638</v>
      </c>
    </row>
    <row r="42" spans="2:13" ht="27.75" customHeight="1" x14ac:dyDescent="0.2">
      <c r="B42" s="1248"/>
      <c r="C42" s="1249"/>
      <c r="D42" s="106"/>
      <c r="E42" s="1252" t="s">
        <v>32</v>
      </c>
      <c r="F42" s="1252"/>
      <c r="G42" s="1252"/>
      <c r="H42" s="1253"/>
      <c r="I42" s="107">
        <v>199</v>
      </c>
      <c r="J42" s="108">
        <v>265</v>
      </c>
      <c r="K42" s="108">
        <v>200</v>
      </c>
      <c r="L42" s="108">
        <v>32</v>
      </c>
      <c r="M42" s="109" t="s">
        <v>510</v>
      </c>
    </row>
    <row r="43" spans="2:13" ht="27.75" customHeight="1" x14ac:dyDescent="0.2">
      <c r="B43" s="1248"/>
      <c r="C43" s="1249"/>
      <c r="D43" s="106"/>
      <c r="E43" s="1252" t="s">
        <v>33</v>
      </c>
      <c r="F43" s="1252"/>
      <c r="G43" s="1252"/>
      <c r="H43" s="1253"/>
      <c r="I43" s="107" t="s">
        <v>510</v>
      </c>
      <c r="J43" s="108" t="s">
        <v>510</v>
      </c>
      <c r="K43" s="108" t="s">
        <v>510</v>
      </c>
      <c r="L43" s="108" t="s">
        <v>510</v>
      </c>
      <c r="M43" s="109" t="s">
        <v>510</v>
      </c>
    </row>
    <row r="44" spans="2:13" ht="27.75" customHeight="1" x14ac:dyDescent="0.2">
      <c r="B44" s="1248"/>
      <c r="C44" s="1249"/>
      <c r="D44" s="106"/>
      <c r="E44" s="1252" t="s">
        <v>34</v>
      </c>
      <c r="F44" s="1252"/>
      <c r="G44" s="1252"/>
      <c r="H44" s="1253"/>
      <c r="I44" s="107">
        <v>1173</v>
      </c>
      <c r="J44" s="108">
        <v>1231</v>
      </c>
      <c r="K44" s="108">
        <v>1439</v>
      </c>
      <c r="L44" s="108">
        <v>1462</v>
      </c>
      <c r="M44" s="109">
        <v>1524</v>
      </c>
    </row>
    <row r="45" spans="2:13" ht="27.75" customHeight="1" x14ac:dyDescent="0.2">
      <c r="B45" s="1248"/>
      <c r="C45" s="1249"/>
      <c r="D45" s="106"/>
      <c r="E45" s="1252" t="s">
        <v>35</v>
      </c>
      <c r="F45" s="1252"/>
      <c r="G45" s="1252"/>
      <c r="H45" s="1253"/>
      <c r="I45" s="107">
        <v>19290</v>
      </c>
      <c r="J45" s="108">
        <v>20477</v>
      </c>
      <c r="K45" s="108">
        <v>18193</v>
      </c>
      <c r="L45" s="108">
        <v>18537</v>
      </c>
      <c r="M45" s="109">
        <v>17243</v>
      </c>
    </row>
    <row r="46" spans="2:13" ht="27.75" customHeight="1" x14ac:dyDescent="0.2">
      <c r="B46" s="1248"/>
      <c r="C46" s="1249"/>
      <c r="D46" s="110"/>
      <c r="E46" s="1252" t="s">
        <v>36</v>
      </c>
      <c r="F46" s="1252"/>
      <c r="G46" s="1252"/>
      <c r="H46" s="1253"/>
      <c r="I46" s="107" t="s">
        <v>510</v>
      </c>
      <c r="J46" s="108" t="s">
        <v>510</v>
      </c>
      <c r="K46" s="108" t="s">
        <v>510</v>
      </c>
      <c r="L46" s="108" t="s">
        <v>510</v>
      </c>
      <c r="M46" s="109" t="s">
        <v>510</v>
      </c>
    </row>
    <row r="47" spans="2:13" ht="27.75" customHeight="1" x14ac:dyDescent="0.2">
      <c r="B47" s="1248"/>
      <c r="C47" s="1249"/>
      <c r="D47" s="111"/>
      <c r="E47" s="1262" t="s">
        <v>37</v>
      </c>
      <c r="F47" s="1263"/>
      <c r="G47" s="1263"/>
      <c r="H47" s="1264"/>
      <c r="I47" s="107" t="s">
        <v>510</v>
      </c>
      <c r="J47" s="108" t="s">
        <v>510</v>
      </c>
      <c r="K47" s="108" t="s">
        <v>510</v>
      </c>
      <c r="L47" s="108" t="s">
        <v>510</v>
      </c>
      <c r="M47" s="109" t="s">
        <v>510</v>
      </c>
    </row>
    <row r="48" spans="2:13" ht="27.75" customHeight="1" x14ac:dyDescent="0.2">
      <c r="B48" s="1248"/>
      <c r="C48" s="1249"/>
      <c r="D48" s="106"/>
      <c r="E48" s="1252" t="s">
        <v>38</v>
      </c>
      <c r="F48" s="1252"/>
      <c r="G48" s="1252"/>
      <c r="H48" s="1253"/>
      <c r="I48" s="107" t="s">
        <v>510</v>
      </c>
      <c r="J48" s="108" t="s">
        <v>510</v>
      </c>
      <c r="K48" s="108" t="s">
        <v>510</v>
      </c>
      <c r="L48" s="108" t="s">
        <v>510</v>
      </c>
      <c r="M48" s="109" t="s">
        <v>510</v>
      </c>
    </row>
    <row r="49" spans="2:13" ht="27.75" customHeight="1" x14ac:dyDescent="0.2">
      <c r="B49" s="1250"/>
      <c r="C49" s="1251"/>
      <c r="D49" s="106"/>
      <c r="E49" s="1252" t="s">
        <v>39</v>
      </c>
      <c r="F49" s="1252"/>
      <c r="G49" s="1252"/>
      <c r="H49" s="1253"/>
      <c r="I49" s="107" t="s">
        <v>510</v>
      </c>
      <c r="J49" s="108" t="s">
        <v>510</v>
      </c>
      <c r="K49" s="108" t="s">
        <v>510</v>
      </c>
      <c r="L49" s="108" t="s">
        <v>510</v>
      </c>
      <c r="M49" s="109" t="s">
        <v>510</v>
      </c>
    </row>
    <row r="50" spans="2:13" ht="27.75" customHeight="1" x14ac:dyDescent="0.2">
      <c r="B50" s="1246" t="s">
        <v>40</v>
      </c>
      <c r="C50" s="1247"/>
      <c r="D50" s="112"/>
      <c r="E50" s="1252" t="s">
        <v>41</v>
      </c>
      <c r="F50" s="1252"/>
      <c r="G50" s="1252"/>
      <c r="H50" s="1253"/>
      <c r="I50" s="107">
        <v>39503</v>
      </c>
      <c r="J50" s="108">
        <v>42785</v>
      </c>
      <c r="K50" s="108">
        <v>46896</v>
      </c>
      <c r="L50" s="108">
        <v>53153</v>
      </c>
      <c r="M50" s="109">
        <v>57649</v>
      </c>
    </row>
    <row r="51" spans="2:13" ht="27.75" customHeight="1" x14ac:dyDescent="0.2">
      <c r="B51" s="1248"/>
      <c r="C51" s="1249"/>
      <c r="D51" s="106"/>
      <c r="E51" s="1252" t="s">
        <v>42</v>
      </c>
      <c r="F51" s="1252"/>
      <c r="G51" s="1252"/>
      <c r="H51" s="1253"/>
      <c r="I51" s="107" t="s">
        <v>510</v>
      </c>
      <c r="J51" s="108" t="s">
        <v>510</v>
      </c>
      <c r="K51" s="108">
        <v>1</v>
      </c>
      <c r="L51" s="108" t="s">
        <v>510</v>
      </c>
      <c r="M51" s="109" t="s">
        <v>510</v>
      </c>
    </row>
    <row r="52" spans="2:13" ht="27.75" customHeight="1" x14ac:dyDescent="0.2">
      <c r="B52" s="1250"/>
      <c r="C52" s="1251"/>
      <c r="D52" s="106"/>
      <c r="E52" s="1252" t="s">
        <v>43</v>
      </c>
      <c r="F52" s="1252"/>
      <c r="G52" s="1252"/>
      <c r="H52" s="1253"/>
      <c r="I52" s="107">
        <v>65121</v>
      </c>
      <c r="J52" s="108">
        <v>60203</v>
      </c>
      <c r="K52" s="108">
        <v>55286</v>
      </c>
      <c r="L52" s="108">
        <v>50297</v>
      </c>
      <c r="M52" s="109">
        <v>45500</v>
      </c>
    </row>
    <row r="53" spans="2:13" ht="27.75" customHeight="1" thickBot="1" x14ac:dyDescent="0.25">
      <c r="B53" s="1254" t="s">
        <v>44</v>
      </c>
      <c r="C53" s="1255"/>
      <c r="D53" s="113"/>
      <c r="E53" s="1256" t="s">
        <v>45</v>
      </c>
      <c r="F53" s="1256"/>
      <c r="G53" s="1256"/>
      <c r="H53" s="1257"/>
      <c r="I53" s="114">
        <v>-61939</v>
      </c>
      <c r="J53" s="115">
        <v>-58877</v>
      </c>
      <c r="K53" s="115">
        <v>-61435</v>
      </c>
      <c r="L53" s="115">
        <v>-63472</v>
      </c>
      <c r="M53" s="116">
        <v>-65744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oGFtAnQg73wwit9iiwz9+ORD1OQSUDizfLCdVQ0qGRjmubCm7X5STnfR1uQsGnfUNPnuD/3iKm7ZF4Zpun5xNw==" saltValue="JL5tBXEru+j+855AF1qL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553</v>
      </c>
      <c r="G54" s="125" t="s">
        <v>554</v>
      </c>
      <c r="H54" s="126" t="s">
        <v>555</v>
      </c>
    </row>
    <row r="55" spans="2:8" ht="52.5" customHeight="1" x14ac:dyDescent="0.2">
      <c r="B55" s="127"/>
      <c r="C55" s="1273" t="s">
        <v>48</v>
      </c>
      <c r="D55" s="1273"/>
      <c r="E55" s="1274"/>
      <c r="F55" s="128">
        <v>27217</v>
      </c>
      <c r="G55" s="128">
        <v>30289</v>
      </c>
      <c r="H55" s="129">
        <v>32607</v>
      </c>
    </row>
    <row r="56" spans="2:8" ht="52.5" customHeight="1" x14ac:dyDescent="0.2">
      <c r="B56" s="130"/>
      <c r="C56" s="1275" t="s">
        <v>49</v>
      </c>
      <c r="D56" s="1275"/>
      <c r="E56" s="1276"/>
      <c r="F56" s="131">
        <v>5570</v>
      </c>
      <c r="G56" s="131">
        <v>5675</v>
      </c>
      <c r="H56" s="132">
        <v>5779</v>
      </c>
    </row>
    <row r="57" spans="2:8" ht="53.25" customHeight="1" x14ac:dyDescent="0.2">
      <c r="B57" s="130"/>
      <c r="C57" s="1277" t="s">
        <v>50</v>
      </c>
      <c r="D57" s="1277"/>
      <c r="E57" s="1278"/>
      <c r="F57" s="133">
        <v>12253</v>
      </c>
      <c r="G57" s="133">
        <v>14908</v>
      </c>
      <c r="H57" s="134">
        <v>17056</v>
      </c>
    </row>
    <row r="58" spans="2:8" ht="45.75" customHeight="1" x14ac:dyDescent="0.2">
      <c r="B58" s="135"/>
      <c r="C58" s="1265" t="s">
        <v>579</v>
      </c>
      <c r="D58" s="1266"/>
      <c r="E58" s="1267"/>
      <c r="F58" s="136">
        <v>5776</v>
      </c>
      <c r="G58" s="136">
        <v>7567</v>
      </c>
      <c r="H58" s="137">
        <v>9124</v>
      </c>
    </row>
    <row r="59" spans="2:8" ht="45.75" customHeight="1" x14ac:dyDescent="0.2">
      <c r="B59" s="135"/>
      <c r="C59" s="1265" t="s">
        <v>580</v>
      </c>
      <c r="D59" s="1266"/>
      <c r="E59" s="1267"/>
      <c r="F59" s="136">
        <v>4285</v>
      </c>
      <c r="G59" s="136">
        <v>4866</v>
      </c>
      <c r="H59" s="137">
        <v>5339</v>
      </c>
    </row>
    <row r="60" spans="2:8" ht="45.75" customHeight="1" x14ac:dyDescent="0.2">
      <c r="B60" s="135"/>
      <c r="C60" s="1265" t="s">
        <v>581</v>
      </c>
      <c r="D60" s="1266"/>
      <c r="E60" s="1267"/>
      <c r="F60" s="136">
        <v>639</v>
      </c>
      <c r="G60" s="136">
        <v>639</v>
      </c>
      <c r="H60" s="137">
        <v>640</v>
      </c>
    </row>
    <row r="61" spans="2:8" ht="45.75" customHeight="1" x14ac:dyDescent="0.2">
      <c r="B61" s="135"/>
      <c r="C61" s="1265" t="s">
        <v>582</v>
      </c>
      <c r="D61" s="1266"/>
      <c r="E61" s="1267"/>
      <c r="F61" s="136">
        <v>425</v>
      </c>
      <c r="G61" s="136">
        <v>425</v>
      </c>
      <c r="H61" s="137">
        <v>425</v>
      </c>
    </row>
    <row r="62" spans="2:8" ht="45.75" customHeight="1" thickBot="1" x14ac:dyDescent="0.25">
      <c r="B62" s="138"/>
      <c r="C62" s="1268" t="s">
        <v>583</v>
      </c>
      <c r="D62" s="1269"/>
      <c r="E62" s="1270"/>
      <c r="F62" s="139">
        <v>371</v>
      </c>
      <c r="G62" s="139">
        <v>371</v>
      </c>
      <c r="H62" s="140">
        <v>372</v>
      </c>
    </row>
    <row r="63" spans="2:8" ht="52.5" customHeight="1" thickBot="1" x14ac:dyDescent="0.25">
      <c r="B63" s="141"/>
      <c r="C63" s="1271" t="s">
        <v>51</v>
      </c>
      <c r="D63" s="1271"/>
      <c r="E63" s="1272"/>
      <c r="F63" s="142">
        <v>45040</v>
      </c>
      <c r="G63" s="142">
        <v>50871</v>
      </c>
      <c r="H63" s="143">
        <v>55442</v>
      </c>
    </row>
    <row r="64" spans="2:8" ht="15" customHeight="1" x14ac:dyDescent="0.2"/>
  </sheetData>
  <sheetProtection algorithmName="SHA-512" hashValue="dg3BFrSi5jUaXD6KW33HH0X2BwH9Pw0asmoFqp63EohVvNthG0RmCJfcFASvje3GN4WURHsopmZFyIsKdMiOZg==" saltValue="G+ZYTmc63vDSmCozhH1r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549</v>
      </c>
      <c r="G2" s="157"/>
      <c r="H2" s="158"/>
    </row>
    <row r="3" spans="1:8" x14ac:dyDescent="0.2">
      <c r="A3" s="154" t="s">
        <v>542</v>
      </c>
      <c r="B3" s="159"/>
      <c r="C3" s="160"/>
      <c r="D3" s="161">
        <v>43271</v>
      </c>
      <c r="E3" s="162"/>
      <c r="F3" s="163">
        <v>43773</v>
      </c>
      <c r="G3" s="164"/>
      <c r="H3" s="165"/>
    </row>
    <row r="4" spans="1:8" x14ac:dyDescent="0.2">
      <c r="A4" s="166"/>
      <c r="B4" s="167"/>
      <c r="C4" s="168"/>
      <c r="D4" s="169">
        <v>20800</v>
      </c>
      <c r="E4" s="170"/>
      <c r="F4" s="171">
        <v>30346</v>
      </c>
      <c r="G4" s="172"/>
      <c r="H4" s="173"/>
    </row>
    <row r="5" spans="1:8" x14ac:dyDescent="0.2">
      <c r="A5" s="154" t="s">
        <v>544</v>
      </c>
      <c r="B5" s="159"/>
      <c r="C5" s="160"/>
      <c r="D5" s="161">
        <v>35306</v>
      </c>
      <c r="E5" s="162"/>
      <c r="F5" s="163">
        <v>51565</v>
      </c>
      <c r="G5" s="164"/>
      <c r="H5" s="165"/>
    </row>
    <row r="6" spans="1:8" x14ac:dyDescent="0.2">
      <c r="A6" s="166"/>
      <c r="B6" s="167"/>
      <c r="C6" s="168"/>
      <c r="D6" s="169">
        <v>24120</v>
      </c>
      <c r="E6" s="170"/>
      <c r="F6" s="171">
        <v>35359</v>
      </c>
      <c r="G6" s="172"/>
      <c r="H6" s="173"/>
    </row>
    <row r="7" spans="1:8" x14ac:dyDescent="0.2">
      <c r="A7" s="154" t="s">
        <v>545</v>
      </c>
      <c r="B7" s="159"/>
      <c r="C7" s="160"/>
      <c r="D7" s="161">
        <v>26277</v>
      </c>
      <c r="E7" s="162"/>
      <c r="F7" s="163">
        <v>46686</v>
      </c>
      <c r="G7" s="164"/>
      <c r="H7" s="165"/>
    </row>
    <row r="8" spans="1:8" x14ac:dyDescent="0.2">
      <c r="A8" s="166"/>
      <c r="B8" s="167"/>
      <c r="C8" s="168"/>
      <c r="D8" s="169">
        <v>17537</v>
      </c>
      <c r="E8" s="170"/>
      <c r="F8" s="171">
        <v>32595</v>
      </c>
      <c r="G8" s="172"/>
      <c r="H8" s="173"/>
    </row>
    <row r="9" spans="1:8" x14ac:dyDescent="0.2">
      <c r="A9" s="154" t="s">
        <v>546</v>
      </c>
      <c r="B9" s="159"/>
      <c r="C9" s="160"/>
      <c r="D9" s="161">
        <v>25924</v>
      </c>
      <c r="E9" s="162"/>
      <c r="F9" s="163">
        <v>49796</v>
      </c>
      <c r="G9" s="164"/>
      <c r="H9" s="165"/>
    </row>
    <row r="10" spans="1:8" x14ac:dyDescent="0.2">
      <c r="A10" s="166"/>
      <c r="B10" s="167"/>
      <c r="C10" s="168"/>
      <c r="D10" s="169">
        <v>19405</v>
      </c>
      <c r="E10" s="170"/>
      <c r="F10" s="171">
        <v>37281</v>
      </c>
      <c r="G10" s="172"/>
      <c r="H10" s="173"/>
    </row>
    <row r="11" spans="1:8" x14ac:dyDescent="0.2">
      <c r="A11" s="154" t="s">
        <v>547</v>
      </c>
      <c r="B11" s="159"/>
      <c r="C11" s="160"/>
      <c r="D11" s="161">
        <v>29453</v>
      </c>
      <c r="E11" s="162"/>
      <c r="F11" s="163">
        <v>51681</v>
      </c>
      <c r="G11" s="164"/>
      <c r="H11" s="165"/>
    </row>
    <row r="12" spans="1:8" x14ac:dyDescent="0.2">
      <c r="A12" s="166"/>
      <c r="B12" s="167"/>
      <c r="C12" s="174"/>
      <c r="D12" s="169">
        <v>19742</v>
      </c>
      <c r="E12" s="170"/>
      <c r="F12" s="171">
        <v>37226</v>
      </c>
      <c r="G12" s="172"/>
      <c r="H12" s="173"/>
    </row>
    <row r="13" spans="1:8" x14ac:dyDescent="0.2">
      <c r="A13" s="154"/>
      <c r="B13" s="159"/>
      <c r="C13" s="175"/>
      <c r="D13" s="176">
        <v>32046</v>
      </c>
      <c r="E13" s="177"/>
      <c r="F13" s="178">
        <v>48700</v>
      </c>
      <c r="G13" s="179"/>
      <c r="H13" s="165"/>
    </row>
    <row r="14" spans="1:8" x14ac:dyDescent="0.2">
      <c r="A14" s="166"/>
      <c r="B14" s="167"/>
      <c r="C14" s="168"/>
      <c r="D14" s="169">
        <v>20321</v>
      </c>
      <c r="E14" s="170"/>
      <c r="F14" s="171">
        <v>34561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5.07</v>
      </c>
      <c r="C19" s="180">
        <f>ROUND(VALUE(SUBSTITUTE(実質収支比率等に係る経年分析!G$48,"▲","-")),2)</f>
        <v>4.09</v>
      </c>
      <c r="D19" s="180">
        <f>ROUND(VALUE(SUBSTITUTE(実質収支比率等に係る経年分析!H$48,"▲","-")),2)</f>
        <v>6.48</v>
      </c>
      <c r="E19" s="180">
        <f>ROUND(VALUE(SUBSTITUTE(実質収支比率等に係る経年分析!I$48,"▲","-")),2)</f>
        <v>4.49</v>
      </c>
      <c r="F19" s="180">
        <f>ROUND(VALUE(SUBSTITUTE(実質収支比率等に係る経年分析!J$48,"▲","-")),2)</f>
        <v>3.77</v>
      </c>
    </row>
    <row r="20" spans="1:11" x14ac:dyDescent="0.2">
      <c r="A20" s="180" t="s">
        <v>55</v>
      </c>
      <c r="B20" s="180">
        <f>ROUND(VALUE(SUBSTITUTE(実質収支比率等に係る経年分析!F$47,"▲","-")),2)</f>
        <v>27.05</v>
      </c>
      <c r="C20" s="180">
        <f>ROUND(VALUE(SUBSTITUTE(実質収支比率等に係る経年分析!G$47,"▲","-")),2)</f>
        <v>29.4</v>
      </c>
      <c r="D20" s="180">
        <f>ROUND(VALUE(SUBSTITUTE(実質収支比率等に係る経年分析!H$47,"▲","-")),2)</f>
        <v>32.68</v>
      </c>
      <c r="E20" s="180">
        <f>ROUND(VALUE(SUBSTITUTE(実質収支比率等に係る経年分析!I$47,"▲","-")),2)</f>
        <v>34.96</v>
      </c>
      <c r="F20" s="180">
        <f>ROUND(VALUE(SUBSTITUTE(実質収支比率等に係る経年分析!J$47,"▲","-")),2)</f>
        <v>35.99</v>
      </c>
    </row>
    <row r="21" spans="1:11" x14ac:dyDescent="0.2">
      <c r="A21" s="180" t="s">
        <v>56</v>
      </c>
      <c r="B21" s="180">
        <f>IF(ISNUMBER(VALUE(SUBSTITUTE(実質収支比率等に係る経年分析!F$49,"▲","-"))),ROUND(VALUE(SUBSTITUTE(実質収支比率等に係る経年分析!F$49,"▲","-")),2),NA())</f>
        <v>3.21</v>
      </c>
      <c r="C21" s="180">
        <f>IF(ISNUMBER(VALUE(SUBSTITUTE(実質収支比率等に係る経年分析!G$49,"▲","-"))),ROUND(VALUE(SUBSTITUTE(実質収支比率等に係る経年分析!G$49,"▲","-")),2),NA())</f>
        <v>2.0299999999999998</v>
      </c>
      <c r="D21" s="180">
        <f>IF(ISNUMBER(VALUE(SUBSTITUTE(実質収支比率等に係る経年分析!H$49,"▲","-"))),ROUND(VALUE(SUBSTITUTE(実質収支比率等に係る経年分析!H$49,"▲","-")),2),NA())</f>
        <v>4.8099999999999996</v>
      </c>
      <c r="E21" s="180">
        <f>IF(ISNUMBER(VALUE(SUBSTITUTE(実質収支比率等に係る経年分析!I$49,"▲","-"))),ROUND(VALUE(SUBSTITUTE(実質収支比率等に係る経年分析!I$49,"▲","-")),2),NA())</f>
        <v>1.81</v>
      </c>
      <c r="F21" s="180">
        <f>IF(ISNUMBER(VALUE(SUBSTITUTE(実質収支比率等に係る経年分析!J$49,"▲","-"))),ROUND(VALUE(SUBSTITUTE(実質収支比率等に係る経年分析!J$49,"▲","-")),2),NA())</f>
        <v>2.0299999999999998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0.73</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6119</v>
      </c>
      <c r="E42" s="182"/>
      <c r="F42" s="182"/>
      <c r="G42" s="182">
        <f>'実質公債費比率（分子）の構造'!L$52</f>
        <v>6012</v>
      </c>
      <c r="H42" s="182"/>
      <c r="I42" s="182"/>
      <c r="J42" s="182">
        <f>'実質公債費比率（分子）の構造'!M$52</f>
        <v>5762</v>
      </c>
      <c r="K42" s="182"/>
      <c r="L42" s="182"/>
      <c r="M42" s="182">
        <f>'実質公債費比率（分子）の構造'!N$52</f>
        <v>5573</v>
      </c>
      <c r="N42" s="182"/>
      <c r="O42" s="182"/>
      <c r="P42" s="182">
        <f>'実質公債費比率（分子）の構造'!O$52</f>
        <v>5547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333</v>
      </c>
      <c r="C44" s="182"/>
      <c r="D44" s="182"/>
      <c r="E44" s="182">
        <f>'実質公債費比率（分子）の構造'!L$50</f>
        <v>272</v>
      </c>
      <c r="F44" s="182"/>
      <c r="G44" s="182"/>
      <c r="H44" s="182">
        <f>'実質公債費比率（分子）の構造'!M$50</f>
        <v>248</v>
      </c>
      <c r="I44" s="182"/>
      <c r="J44" s="182"/>
      <c r="K44" s="182">
        <f>'実質公債費比率（分子）の構造'!N$50</f>
        <v>221</v>
      </c>
      <c r="L44" s="182"/>
      <c r="M44" s="182"/>
      <c r="N44" s="182">
        <f>'実質公債費比率（分子）の構造'!O$50</f>
        <v>199</v>
      </c>
      <c r="O44" s="182"/>
      <c r="P44" s="182"/>
    </row>
    <row r="45" spans="1:16" x14ac:dyDescent="0.2">
      <c r="A45" s="182" t="s">
        <v>66</v>
      </c>
      <c r="B45" s="182">
        <f>'実質公債費比率（分子）の構造'!K$49</f>
        <v>202</v>
      </c>
      <c r="C45" s="182"/>
      <c r="D45" s="182"/>
      <c r="E45" s="182">
        <f>'実質公債費比率（分子）の構造'!L$49</f>
        <v>123</v>
      </c>
      <c r="F45" s="182"/>
      <c r="G45" s="182"/>
      <c r="H45" s="182">
        <f>'実質公債費比率（分子）の構造'!M$49</f>
        <v>107</v>
      </c>
      <c r="I45" s="182"/>
      <c r="J45" s="182"/>
      <c r="K45" s="182">
        <f>'実質公債費比率（分子）の構造'!N$49</f>
        <v>119</v>
      </c>
      <c r="L45" s="182"/>
      <c r="M45" s="182"/>
      <c r="N45" s="182">
        <f>'実質公債費比率（分子）の構造'!O$49</f>
        <v>124</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14</v>
      </c>
      <c r="C47" s="182"/>
      <c r="D47" s="182"/>
      <c r="E47" s="182">
        <f>'実質公債費比率（分子）の構造'!L$47</f>
        <v>14</v>
      </c>
      <c r="F47" s="182"/>
      <c r="G47" s="182"/>
      <c r="H47" s="182">
        <f>'実質公債費比率（分子）の構造'!M$47</f>
        <v>25</v>
      </c>
      <c r="I47" s="182"/>
      <c r="J47" s="182"/>
      <c r="K47" s="182">
        <f>'実質公債費比率（分子）の構造'!N$47</f>
        <v>33</v>
      </c>
      <c r="L47" s="182"/>
      <c r="M47" s="182"/>
      <c r="N47" s="182">
        <f>'実質公債費比率（分子）の構造'!O$47</f>
        <v>51</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2450</v>
      </c>
      <c r="C49" s="182"/>
      <c r="D49" s="182"/>
      <c r="E49" s="182">
        <f>'実質公債費比率（分子）の構造'!L$45</f>
        <v>2706</v>
      </c>
      <c r="F49" s="182"/>
      <c r="G49" s="182"/>
      <c r="H49" s="182">
        <f>'実質公債費比率（分子）の構造'!M$45</f>
        <v>2277</v>
      </c>
      <c r="I49" s="182"/>
      <c r="J49" s="182"/>
      <c r="K49" s="182">
        <f>'実質公債費比率（分子）の構造'!N$45</f>
        <v>2041</v>
      </c>
      <c r="L49" s="182"/>
      <c r="M49" s="182"/>
      <c r="N49" s="182">
        <f>'実質公債費比率（分子）の構造'!O$45</f>
        <v>2275</v>
      </c>
      <c r="O49" s="182"/>
      <c r="P49" s="182"/>
    </row>
    <row r="50" spans="1:16" x14ac:dyDescent="0.2">
      <c r="A50" s="182" t="s">
        <v>71</v>
      </c>
      <c r="B50" s="182" t="e">
        <f>NA()</f>
        <v>#N/A</v>
      </c>
      <c r="C50" s="182">
        <f>IF(ISNUMBER('実質公債費比率（分子）の構造'!K$53),'実質公債費比率（分子）の構造'!K$53,NA())</f>
        <v>-3120</v>
      </c>
      <c r="D50" s="182" t="e">
        <f>NA()</f>
        <v>#N/A</v>
      </c>
      <c r="E50" s="182" t="e">
        <f>NA()</f>
        <v>#N/A</v>
      </c>
      <c r="F50" s="182">
        <f>IF(ISNUMBER('実質公債費比率（分子）の構造'!L$53),'実質公債費比率（分子）の構造'!L$53,NA())</f>
        <v>-2897</v>
      </c>
      <c r="G50" s="182" t="e">
        <f>NA()</f>
        <v>#N/A</v>
      </c>
      <c r="H50" s="182" t="e">
        <f>NA()</f>
        <v>#N/A</v>
      </c>
      <c r="I50" s="182">
        <f>IF(ISNUMBER('実質公債費比率（分子）の構造'!M$53),'実質公債費比率（分子）の構造'!M$53,NA())</f>
        <v>-3105</v>
      </c>
      <c r="J50" s="182" t="e">
        <f>NA()</f>
        <v>#N/A</v>
      </c>
      <c r="K50" s="182" t="e">
        <f>NA()</f>
        <v>#N/A</v>
      </c>
      <c r="L50" s="182">
        <f>IF(ISNUMBER('実質公債費比率（分子）の構造'!N$53),'実質公債費比率（分子）の構造'!N$53,NA())</f>
        <v>-3159</v>
      </c>
      <c r="M50" s="182" t="e">
        <f>NA()</f>
        <v>#N/A</v>
      </c>
      <c r="N50" s="182" t="e">
        <f>NA()</f>
        <v>#N/A</v>
      </c>
      <c r="O50" s="182">
        <f>IF(ISNUMBER('実質公債費比率（分子）の構造'!O$53),'実質公債費比率（分子）の構造'!O$53,NA())</f>
        <v>-2898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65121</v>
      </c>
      <c r="E56" s="181"/>
      <c r="F56" s="181"/>
      <c r="G56" s="181">
        <f>'将来負担比率（分子）の構造'!J$52</f>
        <v>60203</v>
      </c>
      <c r="H56" s="181"/>
      <c r="I56" s="181"/>
      <c r="J56" s="181">
        <f>'将来負担比率（分子）の構造'!K$52</f>
        <v>55286</v>
      </c>
      <c r="K56" s="181"/>
      <c r="L56" s="181"/>
      <c r="M56" s="181">
        <f>'将来負担比率（分子）の構造'!L$52</f>
        <v>50297</v>
      </c>
      <c r="N56" s="181"/>
      <c r="O56" s="181"/>
      <c r="P56" s="181">
        <f>'将来負担比率（分子）の構造'!M$52</f>
        <v>45500</v>
      </c>
    </row>
    <row r="57" spans="1:16" x14ac:dyDescent="0.2">
      <c r="A57" s="181" t="s">
        <v>42</v>
      </c>
      <c r="B57" s="181"/>
      <c r="C57" s="181"/>
      <c r="D57" s="181" t="str">
        <f>'将来負担比率（分子）の構造'!I$51</f>
        <v>-</v>
      </c>
      <c r="E57" s="181"/>
      <c r="F57" s="181"/>
      <c r="G57" s="181" t="str">
        <f>'将来負担比率（分子）の構造'!J$51</f>
        <v>-</v>
      </c>
      <c r="H57" s="181"/>
      <c r="I57" s="181"/>
      <c r="J57" s="181">
        <f>'将来負担比率（分子）の構造'!K$51</f>
        <v>1</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39503</v>
      </c>
      <c r="E58" s="181"/>
      <c r="F58" s="181"/>
      <c r="G58" s="181">
        <f>'将来負担比率（分子）の構造'!J$50</f>
        <v>42785</v>
      </c>
      <c r="H58" s="181"/>
      <c r="I58" s="181"/>
      <c r="J58" s="181">
        <f>'将来負担比率（分子）の構造'!K$50</f>
        <v>46896</v>
      </c>
      <c r="K58" s="181"/>
      <c r="L58" s="181"/>
      <c r="M58" s="181">
        <f>'将来負担比率（分子）の構造'!L$50</f>
        <v>53153</v>
      </c>
      <c r="N58" s="181"/>
      <c r="O58" s="181"/>
      <c r="P58" s="181">
        <f>'将来負担比率（分子）の構造'!M$50</f>
        <v>57649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19290</v>
      </c>
      <c r="C62" s="181"/>
      <c r="D62" s="181"/>
      <c r="E62" s="181">
        <f>'将来負担比率（分子）の構造'!J$45</f>
        <v>20477</v>
      </c>
      <c r="F62" s="181"/>
      <c r="G62" s="181"/>
      <c r="H62" s="181">
        <f>'将来負担比率（分子）の構造'!K$45</f>
        <v>18193</v>
      </c>
      <c r="I62" s="181"/>
      <c r="J62" s="181"/>
      <c r="K62" s="181">
        <f>'将来負担比率（分子）の構造'!L$45</f>
        <v>18537</v>
      </c>
      <c r="L62" s="181"/>
      <c r="M62" s="181"/>
      <c r="N62" s="181">
        <f>'将来負担比率（分子）の構造'!M$45</f>
        <v>17243</v>
      </c>
      <c r="O62" s="181"/>
      <c r="P62" s="181"/>
    </row>
    <row r="63" spans="1:16" x14ac:dyDescent="0.2">
      <c r="A63" s="181" t="s">
        <v>34</v>
      </c>
      <c r="B63" s="181">
        <f>'将来負担比率（分子）の構造'!I$44</f>
        <v>1173</v>
      </c>
      <c r="C63" s="181"/>
      <c r="D63" s="181"/>
      <c r="E63" s="181">
        <f>'将来負担比率（分子）の構造'!J$44</f>
        <v>1231</v>
      </c>
      <c r="F63" s="181"/>
      <c r="G63" s="181"/>
      <c r="H63" s="181">
        <f>'将来負担比率（分子）の構造'!K$44</f>
        <v>1439</v>
      </c>
      <c r="I63" s="181"/>
      <c r="J63" s="181"/>
      <c r="K63" s="181">
        <f>'将来負担比率（分子）の構造'!L$44</f>
        <v>1462</v>
      </c>
      <c r="L63" s="181"/>
      <c r="M63" s="181"/>
      <c r="N63" s="181">
        <f>'将来負担比率（分子）の構造'!M$44</f>
        <v>1524</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199</v>
      </c>
      <c r="C65" s="181"/>
      <c r="D65" s="181"/>
      <c r="E65" s="181">
        <f>'将来負担比率（分子）の構造'!J$42</f>
        <v>265</v>
      </c>
      <c r="F65" s="181"/>
      <c r="G65" s="181"/>
      <c r="H65" s="181">
        <f>'将来負担比率（分子）の構造'!K$42</f>
        <v>200</v>
      </c>
      <c r="I65" s="181"/>
      <c r="J65" s="181"/>
      <c r="K65" s="181">
        <f>'将来負担比率（分子）の構造'!L$42</f>
        <v>32</v>
      </c>
      <c r="L65" s="181"/>
      <c r="M65" s="181"/>
      <c r="N65" s="181" t="str">
        <f>'将来負担比率（分子）の構造'!M$42</f>
        <v>-</v>
      </c>
      <c r="O65" s="181"/>
      <c r="P65" s="181"/>
    </row>
    <row r="66" spans="1:16" x14ac:dyDescent="0.2">
      <c r="A66" s="181" t="s">
        <v>31</v>
      </c>
      <c r="B66" s="181">
        <f>'将来負担比率（分子）の構造'!I$41</f>
        <v>22022</v>
      </c>
      <c r="C66" s="181"/>
      <c r="D66" s="181"/>
      <c r="E66" s="181">
        <f>'将来負担比率（分子）の構造'!J$41</f>
        <v>22138</v>
      </c>
      <c r="F66" s="181"/>
      <c r="G66" s="181"/>
      <c r="H66" s="181">
        <f>'将来負担比率（分子）の構造'!K$41</f>
        <v>20917</v>
      </c>
      <c r="I66" s="181"/>
      <c r="J66" s="181"/>
      <c r="K66" s="181">
        <f>'将来負担比率（分子）の構造'!L$41</f>
        <v>19947</v>
      </c>
      <c r="L66" s="181"/>
      <c r="M66" s="181"/>
      <c r="N66" s="181">
        <f>'将来負担比率（分子）の構造'!M$41</f>
        <v>18638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27217</v>
      </c>
      <c r="C72" s="185">
        <f>基金残高に係る経年分析!G55</f>
        <v>30289</v>
      </c>
      <c r="D72" s="185">
        <f>基金残高に係る経年分析!H55</f>
        <v>32607</v>
      </c>
    </row>
    <row r="73" spans="1:16" x14ac:dyDescent="0.2">
      <c r="A73" s="184" t="s">
        <v>78</v>
      </c>
      <c r="B73" s="185">
        <f>基金残高に係る経年分析!F56</f>
        <v>5570</v>
      </c>
      <c r="C73" s="185">
        <f>基金残高に係る経年分析!G56</f>
        <v>5675</v>
      </c>
      <c r="D73" s="185">
        <f>基金残高に係る経年分析!H56</f>
        <v>5779</v>
      </c>
    </row>
    <row r="74" spans="1:16" x14ac:dyDescent="0.2">
      <c r="A74" s="184" t="s">
        <v>79</v>
      </c>
      <c r="B74" s="185">
        <f>基金残高に係る経年分析!F57</f>
        <v>12253</v>
      </c>
      <c r="C74" s="185">
        <f>基金残高に係る経年分析!G57</f>
        <v>14908</v>
      </c>
      <c r="D74" s="185">
        <f>基金残高に係る経年分析!H57</f>
        <v>17056</v>
      </c>
    </row>
  </sheetData>
  <sheetProtection algorithmName="SHA-512" hashValue="Qif6Re9+wQM2Ofi8dFVNEP7jZaQ8PwKJruwSyIHRzbb8Vlxdb54Di2FPuR1ZvRqvfkDNmjr7LzbIvPZ8X0/MuA==" saltValue="MsA9mg3aqI9o2gCDza/l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2021-03-12T02:19:49Z</cp:lastPrinted>
  <dcterms:created xsi:type="dcterms:W3CDTF">2021-02-05T01:57:48Z</dcterms:created>
  <dcterms:modified xsi:type="dcterms:W3CDTF">2021-03-29T00:40:19Z</dcterms:modified>
  <cp:category/>
</cp:coreProperties>
</file>