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5" windowWidth="9210" windowHeight="7440"/>
  </bookViews>
  <sheets>
    <sheet name="42表" sheetId="1" r:id="rId1"/>
  </sheets>
  <definedNames>
    <definedName name="_xlnm._FilterDatabase" localSheetId="0" hidden="1">'42表'!#REF!</definedName>
    <definedName name="空白行">'42表'!$6:$6,'42表'!$8:$8,'42表'!$37:$37,'42表'!$39:$39,'42表'!$70:$70,'42表'!$72:$72,'42表'!$77:$77,'42表'!$79:$79,'42表'!#REF!,'42表'!$14:$14,'42表'!$20:$20,'42表'!$26:$26,'42表'!$32:$32,'42表'!$45:$45,'42表'!$51:$51,'42表'!$57:$57,'42表'!#REF!,'42表'!#REF!</definedName>
    <definedName name="構成比">'42表'!$C$5:$C$83,'42表'!$G$5:$G$83,'42表'!$K$5:$K$83</definedName>
    <definedName name="数値ＤＡＴＡ">'42表'!$B$5:$M$83</definedName>
    <definedName name="増加率">'42表'!$D$5:$D$83,'42表'!$H$5:$H$83,'42表'!$L$5:$L$83</definedName>
    <definedName name="太字">'42表'!$5:$5,'42表'!$7:$7,'42表'!$12:$12,'42表'!$38:$38,'42表'!$71:$71,'42表'!$78:$78</definedName>
  </definedNames>
  <calcPr calcId="145621"/>
</workbook>
</file>

<file path=xl/calcChain.xml><?xml version="1.0" encoding="utf-8"?>
<calcChain xmlns="http://schemas.openxmlformats.org/spreadsheetml/2006/main">
  <c r="B71" i="1" l="1"/>
  <c r="F71" i="1"/>
  <c r="H71" i="1" s="1"/>
  <c r="J71" i="1"/>
  <c r="L7" i="1"/>
  <c r="L9" i="1"/>
  <c r="L10" i="1"/>
  <c r="L11" i="1"/>
  <c r="L12" i="1"/>
  <c r="L13" i="1"/>
  <c r="L15" i="1"/>
  <c r="L16" i="1"/>
  <c r="L17" i="1"/>
  <c r="L18" i="1"/>
  <c r="L19" i="1"/>
  <c r="L21" i="1"/>
  <c r="L22" i="1"/>
  <c r="L23" i="1"/>
  <c r="L24" i="1"/>
  <c r="L25" i="1"/>
  <c r="L27" i="1"/>
  <c r="L28" i="1"/>
  <c r="L29" i="1"/>
  <c r="L30" i="1"/>
  <c r="L31" i="1"/>
  <c r="L33" i="1"/>
  <c r="L34" i="1"/>
  <c r="L35" i="1"/>
  <c r="L36" i="1"/>
  <c r="L38" i="1"/>
  <c r="L40" i="1"/>
  <c r="L41" i="1"/>
  <c r="L42" i="1"/>
  <c r="L43" i="1"/>
  <c r="L44" i="1"/>
  <c r="L46" i="1"/>
  <c r="L47" i="1"/>
  <c r="L48" i="1"/>
  <c r="L49" i="1"/>
  <c r="L50" i="1"/>
  <c r="L52" i="1"/>
  <c r="L53" i="1"/>
  <c r="L54" i="1"/>
  <c r="L55" i="1"/>
  <c r="L56" i="1"/>
  <c r="L58" i="1"/>
  <c r="L59" i="1"/>
  <c r="L60" i="1"/>
  <c r="L61" i="1"/>
  <c r="L62" i="1"/>
  <c r="L64" i="1"/>
  <c r="L65" i="1"/>
  <c r="L66" i="1"/>
  <c r="L67" i="1"/>
  <c r="L68" i="1"/>
  <c r="L69" i="1"/>
  <c r="L71" i="1"/>
  <c r="L73" i="1"/>
  <c r="L74" i="1"/>
  <c r="L75" i="1"/>
  <c r="L76" i="1"/>
  <c r="L78" i="1"/>
  <c r="L5" i="1"/>
  <c r="H5" i="1"/>
  <c r="K83" i="1"/>
  <c r="K7" i="1"/>
  <c r="K9" i="1"/>
  <c r="K10" i="1"/>
  <c r="K11" i="1"/>
  <c r="K12" i="1"/>
  <c r="K13" i="1"/>
  <c r="K15" i="1"/>
  <c r="K16" i="1"/>
  <c r="K17" i="1"/>
  <c r="K18" i="1"/>
  <c r="K19" i="1"/>
  <c r="K21" i="1"/>
  <c r="K22" i="1"/>
  <c r="K23" i="1"/>
  <c r="K24" i="1"/>
  <c r="K25" i="1"/>
  <c r="K27" i="1"/>
  <c r="K28" i="1"/>
  <c r="K29" i="1"/>
  <c r="K30" i="1"/>
  <c r="K31" i="1"/>
  <c r="K33" i="1"/>
  <c r="K34" i="1"/>
  <c r="K35" i="1"/>
  <c r="K36" i="1"/>
  <c r="K38" i="1"/>
  <c r="K40" i="1"/>
  <c r="K41" i="1"/>
  <c r="K42" i="1"/>
  <c r="K43" i="1"/>
  <c r="K44" i="1"/>
  <c r="K46" i="1"/>
  <c r="K47" i="1"/>
  <c r="K48" i="1"/>
  <c r="K49" i="1"/>
  <c r="K50" i="1"/>
  <c r="K52" i="1"/>
  <c r="K53" i="1"/>
  <c r="K54" i="1"/>
  <c r="K55" i="1"/>
  <c r="K56" i="1"/>
  <c r="K58" i="1"/>
  <c r="K59" i="1"/>
  <c r="K60" i="1"/>
  <c r="K61" i="1"/>
  <c r="K62" i="1"/>
  <c r="K64" i="1"/>
  <c r="K65" i="1"/>
  <c r="K66" i="1"/>
  <c r="K67" i="1"/>
  <c r="K68" i="1"/>
  <c r="K69" i="1"/>
  <c r="K71" i="1"/>
  <c r="K73" i="1"/>
  <c r="K74" i="1"/>
  <c r="K75" i="1"/>
  <c r="K76" i="1"/>
  <c r="K78" i="1"/>
  <c r="K5" i="1"/>
  <c r="G5" i="1"/>
  <c r="H7" i="1"/>
  <c r="H9" i="1"/>
  <c r="H10" i="1"/>
  <c r="H11" i="1"/>
  <c r="H12" i="1"/>
  <c r="H13" i="1"/>
  <c r="H15" i="1"/>
  <c r="H16" i="1"/>
  <c r="H17" i="1"/>
  <c r="H18" i="1"/>
  <c r="H19" i="1"/>
  <c r="H21" i="1"/>
  <c r="H22" i="1"/>
  <c r="H23" i="1"/>
  <c r="H24" i="1"/>
  <c r="H25" i="1"/>
  <c r="H27" i="1"/>
  <c r="H28" i="1"/>
  <c r="H29" i="1"/>
  <c r="H30" i="1"/>
  <c r="H31" i="1"/>
  <c r="H33" i="1"/>
  <c r="H34" i="1"/>
  <c r="H35" i="1"/>
  <c r="H36" i="1"/>
  <c r="H38" i="1"/>
  <c r="H40" i="1"/>
  <c r="H41" i="1"/>
  <c r="H42" i="1"/>
  <c r="H43" i="1"/>
  <c r="H44" i="1"/>
  <c r="H46" i="1"/>
  <c r="H47" i="1"/>
  <c r="H48" i="1"/>
  <c r="H49" i="1"/>
  <c r="H50" i="1"/>
  <c r="H52" i="1"/>
  <c r="H53" i="1"/>
  <c r="H54" i="1"/>
  <c r="H55" i="1"/>
  <c r="H56" i="1"/>
  <c r="H58" i="1"/>
  <c r="H59" i="1"/>
  <c r="H60" i="1"/>
  <c r="H61" i="1"/>
  <c r="H62" i="1"/>
  <c r="H64" i="1"/>
  <c r="H65" i="1"/>
  <c r="H66" i="1"/>
  <c r="H67" i="1"/>
  <c r="H68" i="1"/>
  <c r="H69" i="1"/>
  <c r="H73" i="1"/>
  <c r="H74" i="1"/>
  <c r="H75" i="1"/>
  <c r="H76" i="1"/>
  <c r="H78" i="1"/>
  <c r="H80" i="1"/>
  <c r="H81" i="1"/>
  <c r="H82" i="1"/>
  <c r="H83" i="1"/>
  <c r="G83" i="1"/>
  <c r="G7" i="1"/>
  <c r="G9" i="1"/>
  <c r="G10" i="1"/>
  <c r="G11" i="1"/>
  <c r="G12" i="1"/>
  <c r="G13" i="1"/>
  <c r="G15" i="1"/>
  <c r="G16" i="1"/>
  <c r="G17" i="1"/>
  <c r="G18" i="1"/>
  <c r="G19" i="1"/>
  <c r="G21" i="1"/>
  <c r="G22" i="1"/>
  <c r="G23" i="1"/>
  <c r="G24" i="1"/>
  <c r="G25" i="1"/>
  <c r="G27" i="1"/>
  <c r="G28" i="1"/>
  <c r="G29" i="1"/>
  <c r="G30" i="1"/>
  <c r="G31" i="1"/>
  <c r="G33" i="1"/>
  <c r="G34" i="1"/>
  <c r="G35" i="1"/>
  <c r="G36" i="1"/>
  <c r="G38" i="1"/>
  <c r="G40" i="1"/>
  <c r="G41" i="1"/>
  <c r="G42" i="1"/>
  <c r="G43" i="1"/>
  <c r="G44" i="1"/>
  <c r="G46" i="1"/>
  <c r="G47" i="1"/>
  <c r="G48" i="1"/>
  <c r="G49" i="1"/>
  <c r="G50" i="1"/>
  <c r="G52" i="1"/>
  <c r="G53" i="1"/>
  <c r="G54" i="1"/>
  <c r="G55" i="1"/>
  <c r="G56" i="1"/>
  <c r="G58" i="1"/>
  <c r="G59" i="1"/>
  <c r="G60" i="1"/>
  <c r="G61" i="1"/>
  <c r="G62" i="1"/>
  <c r="G64" i="1"/>
  <c r="G65" i="1"/>
  <c r="G66" i="1"/>
  <c r="G67" i="1"/>
  <c r="G68" i="1"/>
  <c r="G69" i="1"/>
  <c r="G71" i="1"/>
  <c r="G73" i="1"/>
  <c r="G74" i="1"/>
  <c r="G75" i="1"/>
  <c r="G76" i="1"/>
  <c r="G78" i="1"/>
  <c r="G80" i="1"/>
  <c r="G81" i="1"/>
  <c r="G82" i="1"/>
  <c r="D78" i="1"/>
  <c r="D7" i="1"/>
  <c r="D9" i="1"/>
  <c r="D10" i="1"/>
  <c r="D11" i="1"/>
  <c r="D12" i="1"/>
  <c r="D13" i="1"/>
  <c r="D15" i="1"/>
  <c r="D16" i="1"/>
  <c r="D17" i="1"/>
  <c r="D18" i="1"/>
  <c r="D19" i="1"/>
  <c r="D21" i="1"/>
  <c r="D22" i="1"/>
  <c r="D23" i="1"/>
  <c r="D24" i="1"/>
  <c r="D25" i="1"/>
  <c r="D27" i="1"/>
  <c r="D28" i="1"/>
  <c r="D29" i="1"/>
  <c r="D30" i="1"/>
  <c r="D31" i="1"/>
  <c r="D33" i="1"/>
  <c r="D34" i="1"/>
  <c r="D35" i="1"/>
  <c r="D36" i="1"/>
  <c r="D38" i="1"/>
  <c r="D40" i="1"/>
  <c r="D41" i="1"/>
  <c r="D42" i="1"/>
  <c r="D43" i="1"/>
  <c r="D44" i="1"/>
  <c r="D46" i="1"/>
  <c r="D47" i="1"/>
  <c r="D48" i="1"/>
  <c r="D49" i="1"/>
  <c r="D50" i="1"/>
  <c r="D52" i="1"/>
  <c r="D53" i="1"/>
  <c r="D54" i="1"/>
  <c r="D55" i="1"/>
  <c r="D56" i="1"/>
  <c r="D58" i="1"/>
  <c r="D59" i="1"/>
  <c r="D60" i="1"/>
  <c r="D61" i="1"/>
  <c r="D62" i="1"/>
  <c r="D64" i="1"/>
  <c r="D65" i="1"/>
  <c r="D66" i="1"/>
  <c r="D67" i="1"/>
  <c r="D68" i="1"/>
  <c r="D69" i="1"/>
  <c r="D71" i="1"/>
  <c r="D73" i="1"/>
  <c r="D74" i="1"/>
  <c r="D75" i="1"/>
  <c r="D76" i="1"/>
  <c r="D80" i="1"/>
  <c r="D81" i="1"/>
  <c r="D82" i="1"/>
  <c r="D83" i="1"/>
  <c r="C35" i="1"/>
  <c r="C47" i="1" l="1"/>
  <c r="C23" i="1"/>
  <c r="C43" i="1"/>
  <c r="C83" i="1"/>
  <c r="C50" i="1"/>
  <c r="C29" i="1"/>
  <c r="C68" i="1"/>
  <c r="C65" i="1"/>
  <c r="C9" i="1"/>
  <c r="C17" i="1"/>
  <c r="C36" i="1"/>
  <c r="C56" i="1"/>
  <c r="C76" i="1"/>
  <c r="C13" i="1"/>
  <c r="C33" i="1"/>
  <c r="C53" i="1"/>
  <c r="C73" i="1"/>
  <c r="C16" i="1"/>
  <c r="C41" i="1"/>
  <c r="C60" i="1"/>
  <c r="C19" i="1"/>
  <c r="C40" i="1"/>
  <c r="C59" i="1"/>
  <c r="C80" i="1"/>
  <c r="C75" i="1"/>
  <c r="C27" i="1"/>
  <c r="C5" i="1"/>
  <c r="C62" i="1"/>
  <c r="C25" i="1"/>
  <c r="C49" i="1"/>
  <c r="C31" i="1"/>
  <c r="C52" i="1"/>
  <c r="C22" i="1"/>
  <c r="C42" i="1"/>
  <c r="C61" i="1"/>
  <c r="C82" i="1"/>
  <c r="C18" i="1"/>
  <c r="C38" i="1"/>
  <c r="C58" i="1"/>
  <c r="C78" i="1"/>
  <c r="C21" i="1"/>
  <c r="C46" i="1"/>
  <c r="D5" i="1"/>
  <c r="C24" i="1"/>
  <c r="C44" i="1"/>
  <c r="C64" i="1"/>
  <c r="C7" i="1"/>
  <c r="C69" i="1"/>
  <c r="C66" i="1"/>
  <c r="C10" i="1"/>
  <c r="C12" i="1"/>
  <c r="C71" i="1"/>
  <c r="C28" i="1"/>
  <c r="C48" i="1"/>
  <c r="C67" i="1"/>
  <c r="C11" i="1"/>
  <c r="C30" i="1"/>
  <c r="C55" i="1"/>
  <c r="C15" i="1"/>
  <c r="C34" i="1"/>
  <c r="C54" i="1"/>
  <c r="C74" i="1"/>
  <c r="C81" i="1"/>
</calcChain>
</file>

<file path=xl/sharedStrings.xml><?xml version="1.0" encoding="utf-8"?>
<sst xmlns="http://schemas.openxmlformats.org/spreadsheetml/2006/main" count="110" uniqueCount="87">
  <si>
    <t>総数</t>
  </si>
  <si>
    <t>区部</t>
  </si>
  <si>
    <t>千代田区</t>
  </si>
  <si>
    <t>中央区</t>
  </si>
  <si>
    <t>港区</t>
  </si>
  <si>
    <t>新宿区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</si>
  <si>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</si>
  <si>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</si>
  <si>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</si>
  <si>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</si>
  <si>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</si>
  <si>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</si>
  <si>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</si>
  <si>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</si>
  <si>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</si>
  <si>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</si>
  <si>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</si>
  <si>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</si>
  <si>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</si>
  <si>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</si>
  <si>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</si>
  <si>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</si>
  <si>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</si>
  <si>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</si>
  <si>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市部</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</si>
  <si>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</si>
  <si>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</si>
  <si>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</si>
  <si>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</si>
  <si>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</si>
  <si>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</si>
  <si>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</si>
  <si>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</si>
  <si>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</si>
  <si>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</si>
  <si>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</si>
  <si>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</si>
  <si>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</si>
  <si>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</si>
  <si>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</si>
  <si>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</si>
  <si>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</si>
  <si>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</si>
  <si>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</si>
  <si>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</si>
  <si>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</si>
  <si>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</si>
  <si>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</si>
  <si>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</si>
  <si>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あきるの市</t>
  </si>
  <si>
    <t>郡部</t>
  </si>
  <si>
    <t>瑞穂町</t>
  </si>
  <si>
    <t>日の出町</t>
  </si>
  <si>
    <t>檜原村</t>
  </si>
  <si>
    <t>奥多摩町</t>
  </si>
  <si>
    <t>島部</t>
  </si>
  <si>
    <t>大島支庁</t>
  </si>
  <si>
    <t>三宅支庁</t>
  </si>
  <si>
    <t>八丈支庁</t>
  </si>
  <si>
    <t>小笠原支庁</t>
  </si>
  <si>
    <t/>
  </si>
  <si>
    <t>実数</t>
  </si>
  <si>
    <t>構成比</t>
  </si>
  <si>
    <t>境界未設定地域</t>
    <rPh sb="0" eb="2">
      <t>キョウカイ</t>
    </rPh>
    <rPh sb="2" eb="5">
      <t>ミセッテイ</t>
    </rPh>
    <rPh sb="5" eb="7">
      <t>チイキ</t>
    </rPh>
    <phoneticPr fontId="1"/>
  </si>
  <si>
    <t>西東京市</t>
    <rPh sb="0" eb="4">
      <t>ニシトウキョウシ</t>
    </rPh>
    <phoneticPr fontId="1"/>
  </si>
  <si>
    <t>平成19年</t>
    <phoneticPr fontId="1"/>
  </si>
  <si>
    <t>（‰）</t>
    <phoneticPr fontId="1"/>
  </si>
  <si>
    <t>（％）</t>
    <phoneticPr fontId="1"/>
  </si>
  <si>
    <t>(人)</t>
    <rPh sb="0" eb="1">
      <t>ヒト</t>
    </rPh>
    <phoneticPr fontId="1"/>
  </si>
  <si>
    <t>(百万円)</t>
    <rPh sb="0" eb="3">
      <t>ヒャクマンエン</t>
    </rPh>
    <phoneticPr fontId="1"/>
  </si>
  <si>
    <t>（百万円）</t>
    <rPh sb="0" eb="3">
      <t>ヒャクマンエン</t>
    </rPh>
    <phoneticPr fontId="1"/>
  </si>
  <si>
    <t>文京区</t>
    <phoneticPr fontId="1"/>
  </si>
  <si>
    <t>×</t>
  </si>
  <si>
    <t>従業者数</t>
    <phoneticPr fontId="1"/>
  </si>
  <si>
    <t>×</t>
    <phoneticPr fontId="1"/>
  </si>
  <si>
    <t>事業所数</t>
    <rPh sb="0" eb="3">
      <t>ジギョウショ</t>
    </rPh>
    <phoneticPr fontId="1"/>
  </si>
  <si>
    <t>(所)</t>
    <rPh sb="0" eb="1">
      <t>ミセ</t>
    </rPh>
    <rPh sb="1" eb="2">
      <t>ショ</t>
    </rPh>
    <phoneticPr fontId="1"/>
  </si>
  <si>
    <t>（所）</t>
    <rPh sb="1" eb="2">
      <t>ショ</t>
    </rPh>
    <phoneticPr fontId="1"/>
  </si>
  <si>
    <t>年間商品販売額</t>
    <rPh sb="2" eb="4">
      <t>ショウヒン</t>
    </rPh>
    <phoneticPr fontId="1"/>
  </si>
  <si>
    <t>地域</t>
    <phoneticPr fontId="1"/>
  </si>
  <si>
    <t>実数</t>
    <phoneticPr fontId="1"/>
  </si>
  <si>
    <t>構成比</t>
    <phoneticPr fontId="1"/>
  </si>
  <si>
    <t>平成24年</t>
    <phoneticPr fontId="1"/>
  </si>
  <si>
    <t>平成19年</t>
    <phoneticPr fontId="1"/>
  </si>
  <si>
    <t>×</t>
    <phoneticPr fontId="1"/>
  </si>
  <si>
    <t>増減率</t>
    <rPh sb="0" eb="1">
      <t>ゾウゲン</t>
    </rPh>
    <rPh sb="1" eb="2">
      <t>リツ</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</si>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</sst>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 ###\ ##0"/>
    <numFmt numFmtId="177" formatCode="###\ ###\ ##0.0;&quot;△&quot;###\ ###\ ##0.0"/>
    <numFmt numFmtId="178" formatCode="##0.0;&quot;&quot;##0.0"/>
    <numFmt numFmtId="179" formatCode="0.0;&quot;△ &quot;0.0"/>
    <numFmt numFmtId="180" formatCode="##0.0;&quot;△&quot;##0.0"/>
  </numFmts>
  <fonts count="14">
    <font>
      <sz val="10.5"/>
      <name val="ＭＳ 明朝"/>
      <family val="1"/>
      <charset val="128"/>
    </font>
    <font>
      <sz val="6"/>
      <name val="ＭＳ Ｐ明朝"/>
      <family val="1"/>
      <charset val="128"/>
    </font>
    <font>
      <sz val="12"/>
      <color indexed="8"/>
      <name val="ＭＳ Ｐ明朝"/>
      <family val="1"/>
      <charset val="128"/>
    </font>
    <font>
      <sz val="10.5"/>
      <name val="ＭＳ Ｐ明朝"/>
      <family val="1"/>
      <charset val="128"/>
    </font>
    <font>
      <sz val="10.5"/>
      <name val="ＭＳ Ｐゴシック"/>
      <family val="3"/>
      <charset val="128"/>
    </font>
    <font>
      <sz val="12"/>
      <color indexed="20"/>
      <name val="ＭＳ Ｐ明朝"/>
      <family val="1"/>
      <charset val="128"/>
    </font>
    <font>
      <sz val="11"/>
      <name val="ＭＳ Ｐゴシック"/>
      <family val="3"/>
      <charset val="128"/>
    </font>
    <font>
      <sz val="9"/>
      <color indexed="8"/>
      <name val="ＭＳ Ｐ明朝"/>
      <family val="1"/>
      <charset val="128"/>
    </font>
    <font>
      <sz val="9"/>
      <name val="ＭＳ Ｐ明朝"/>
      <family val="1"/>
      <charset val="128"/>
    </font>
    <font>
      <sz val="11"/>
      <color indexed="8"/>
      <name val="ＭＳ Ｐ明朝"/>
      <family val="1"/>
      <charset val="128"/>
    </font>
    <font>
      <sz val="8"/>
      <color indexed="8"/>
      <name val="ＭＳ Ｐ明朝"/>
      <family val="1"/>
      <charset val="128"/>
    </font>
    <font>
      <sz val="11"/>
      <color indexed="8"/>
      <name val="ＭＳ Ｐゴシック"/>
      <family val="3"/>
      <charset val="128"/>
    </font>
    <font>
      <sz val="11"/>
      <color indexed="8"/>
      <name val="ＭＳ Ｐゴシック"/>
      <family val="3"/>
      <charset val="128"/>
      <scheme val="major"/>
    </font>
    <font>
      <sz val="11"/>
      <name val="ＭＳ Ｐ明朝"/>
      <family val="1"/>
      <charset val="128"/>
    </font>
  </fonts>
  <fills count="2">
    <fill>
      <patternFill patternType="none"/>
    </fill>
    <fill>
      <patternFill patternType="gray125"/>
    </fill>
  </fills>
  <borders count="18">
    <border>
      <left/>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xf numFmtId="0" fontId="6" fillId="0" borderId="0">
      <alignment vertical="center"/>
    </xf>
    <xf numFmtId="0" fontId="6" fillId="0" borderId="0"/>
  </cellStyleXfs>
  <cellXfs count="77">
    <xf numFmtId="0" fontId="0" fillId="0" borderId="0" xfId="0"/>
    <xf numFmtId="0" fontId="3" fillId="0" borderId="0" xfId="0" applyFont="1"/>
    <xf numFmtId="179" fontId="2" fillId="0" borderId="0" xfId="0" quotePrefix="1" applyNumberFormat="1" applyFont="1" applyFill="1" applyBorder="1" applyAlignment="1" applyProtection="1">
      <alignment horizontal="right" vertical="center"/>
      <protection locked="0"/>
    </xf>
    <xf numFmtId="176" fontId="2" fillId="0" borderId="0" xfId="0" quotePrefix="1" applyNumberFormat="1" applyFont="1" applyFill="1" applyBorder="1" applyAlignment="1" applyProtection="1">
      <alignment horizontal="right" vertical="center"/>
      <protection locked="0"/>
    </xf>
    <xf numFmtId="179" fontId="3" fillId="0" borderId="0" xfId="0" applyNumberFormat="1" applyFont="1"/>
    <xf numFmtId="177" fontId="2" fillId="0" borderId="0" xfId="0" quotePrefix="1" applyNumberFormat="1" applyFont="1" applyFill="1" applyBorder="1" applyAlignment="1" applyProtection="1">
      <alignment horizontal="right" vertical="center"/>
      <protection locked="0"/>
    </xf>
    <xf numFmtId="0" fontId="4" fillId="0" borderId="0" xfId="0" applyFont="1"/>
    <xf numFmtId="0" fontId="3" fillId="0" borderId="0" xfId="0" applyFont="1" applyBorder="1"/>
    <xf numFmtId="179" fontId="3" fillId="0" borderId="0" xfId="0" applyNumberFormat="1" applyFont="1" applyBorder="1"/>
    <xf numFmtId="0" fontId="2" fillId="0" borderId="0" xfId="0" quotePrefix="1" applyFont="1" applyFill="1" applyBorder="1" applyAlignment="1" applyProtection="1">
      <alignment horizontal="distributed" vertical="center"/>
      <protection locked="0"/>
    </xf>
    <xf numFmtId="176" fontId="3" fillId="0" borderId="0" xfId="0" applyNumberFormat="1" applyFont="1" applyBorder="1"/>
    <xf numFmtId="14" fontId="5" fillId="0" borderId="0" xfId="0" quotePrefix="1" applyNumberFormat="1" applyFont="1" applyFill="1" applyBorder="1" applyAlignment="1" applyProtection="1">
      <alignment horizontal="distributed" vertical="center"/>
      <protection locked="0"/>
    </xf>
    <xf numFmtId="0" fontId="7" fillId="0" borderId="2" xfId="0" applyFont="1" applyFill="1" applyBorder="1" applyAlignment="1" applyProtection="1">
      <alignment horizontal="right" vertical="center"/>
      <protection locked="0"/>
    </xf>
    <xf numFmtId="0" fontId="8" fillId="0" borderId="0" xfId="0" applyFont="1" applyAlignment="1">
      <alignment horizontal="right" vertical="center"/>
    </xf>
    <xf numFmtId="0" fontId="9" fillId="0" borderId="3" xfId="0" quotePrefix="1" applyFont="1" applyFill="1" applyBorder="1" applyAlignment="1" applyProtection="1">
      <alignment horizontal="distributed" vertical="center" justifyLastLine="1"/>
      <protection locked="0"/>
    </xf>
    <xf numFmtId="0" fontId="9" fillId="0" borderId="4" xfId="0" quotePrefix="1" applyFont="1" applyFill="1" applyBorder="1" applyAlignment="1" applyProtection="1">
      <alignment horizontal="distributed" vertical="center" justifyLastLine="1"/>
      <protection locked="0"/>
    </xf>
    <xf numFmtId="179" fontId="9" fillId="0" borderId="5" xfId="0" quotePrefix="1" applyNumberFormat="1" applyFont="1" applyFill="1" applyBorder="1" applyAlignment="1" applyProtection="1">
      <alignment horizontal="distributed" vertical="center" justifyLastLine="1"/>
      <protection locked="0"/>
    </xf>
    <xf numFmtId="0" fontId="9" fillId="0" borderId="6" xfId="0" quotePrefix="1" applyFont="1" applyFill="1" applyBorder="1" applyAlignment="1" applyProtection="1">
      <alignment horizontal="distributed" vertical="center" justifyLastLine="1"/>
      <protection locked="0"/>
    </xf>
    <xf numFmtId="179" fontId="9" fillId="0" borderId="6" xfId="0" quotePrefix="1" applyNumberFormat="1" applyFont="1" applyFill="1" applyBorder="1" applyAlignment="1" applyProtection="1">
      <alignment horizontal="distributed" vertical="center" justifyLastLine="1"/>
      <protection locked="0"/>
    </xf>
    <xf numFmtId="0" fontId="9" fillId="0" borderId="5" xfId="0" quotePrefix="1" applyFont="1" applyFill="1" applyBorder="1" applyAlignment="1" applyProtection="1">
      <alignment horizontal="distributed" vertical="center" justifyLastLine="1"/>
      <protection locked="0"/>
    </xf>
    <xf numFmtId="0" fontId="9" fillId="0" borderId="2" xfId="0" applyFont="1" applyFill="1" applyBorder="1" applyAlignment="1" applyProtection="1">
      <alignment horizontal="distributed" vertical="center"/>
      <protection locked="0"/>
    </xf>
    <xf numFmtId="0" fontId="9" fillId="0" borderId="2" xfId="0" quotePrefix="1" applyFont="1" applyFill="1" applyBorder="1" applyAlignment="1" applyProtection="1">
      <alignment horizontal="distributed" vertical="center"/>
      <protection locked="0"/>
    </xf>
    <xf numFmtId="0" fontId="10" fillId="0" borderId="1" xfId="0" quotePrefix="1" applyFont="1" applyFill="1" applyBorder="1" applyAlignment="1" applyProtection="1">
      <alignment horizontal="right" vertical="center"/>
      <protection locked="0"/>
    </xf>
    <xf numFmtId="179" fontId="10" fillId="0" borderId="0" xfId="0" quotePrefix="1" applyNumberFormat="1" applyFont="1" applyFill="1" applyBorder="1" applyAlignment="1" applyProtection="1">
      <alignment horizontal="right" vertical="center"/>
      <protection locked="0"/>
    </xf>
    <xf numFmtId="0" fontId="10" fillId="0" borderId="2" xfId="0" quotePrefix="1" applyFont="1" applyFill="1" applyBorder="1" applyAlignment="1" applyProtection="1">
      <alignment horizontal="right" vertical="center"/>
      <protection locked="0"/>
    </xf>
    <xf numFmtId="0" fontId="10" fillId="0" borderId="0" xfId="0" quotePrefix="1" applyFont="1" applyFill="1" applyBorder="1" applyAlignment="1" applyProtection="1">
      <alignment horizontal="right" vertical="center"/>
      <protection locked="0"/>
    </xf>
    <xf numFmtId="0" fontId="9" fillId="0" borderId="7" xfId="0" quotePrefix="1" applyFont="1" applyFill="1" applyBorder="1" applyAlignment="1" applyProtection="1">
      <alignment horizontal="distributed" vertical="center"/>
      <protection locked="0"/>
    </xf>
    <xf numFmtId="0" fontId="7" fillId="0" borderId="2" xfId="0" applyFont="1" applyFill="1" applyBorder="1" applyAlignment="1" applyProtection="1">
      <alignment horizontal="distributed" vertical="center"/>
      <protection locked="0"/>
    </xf>
    <xf numFmtId="0" fontId="9" fillId="0" borderId="6" xfId="0" quotePrefix="1" applyFont="1" applyFill="1" applyBorder="1" applyAlignment="1" applyProtection="1">
      <alignment horizontal="center" vertical="center"/>
      <protection locked="0"/>
    </xf>
    <xf numFmtId="0" fontId="9" fillId="0" borderId="9" xfId="0" quotePrefix="1" applyFont="1" applyFill="1" applyBorder="1" applyAlignment="1" applyProtection="1">
      <alignment horizontal="center" vertical="center"/>
      <protection locked="0"/>
    </xf>
    <xf numFmtId="0" fontId="11" fillId="0" borderId="2" xfId="0" quotePrefix="1" applyFont="1" applyFill="1" applyBorder="1" applyAlignment="1" applyProtection="1">
      <alignment horizontal="distributed" vertical="center"/>
      <protection locked="0"/>
    </xf>
    <xf numFmtId="0" fontId="12" fillId="0" borderId="2" xfId="0" quotePrefix="1" applyFont="1" applyFill="1" applyBorder="1" applyAlignment="1" applyProtection="1">
      <alignment horizontal="distributed" vertical="center"/>
      <protection locked="0"/>
    </xf>
    <xf numFmtId="176" fontId="11" fillId="0" borderId="1" xfId="0" quotePrefix="1" applyNumberFormat="1" applyFont="1" applyFill="1" applyBorder="1" applyAlignment="1" applyProtection="1">
      <alignment vertical="center"/>
      <protection locked="0"/>
    </xf>
    <xf numFmtId="178" fontId="11" fillId="0" borderId="0" xfId="0" quotePrefix="1" applyNumberFormat="1" applyFont="1" applyFill="1" applyBorder="1" applyAlignment="1" applyProtection="1">
      <alignment horizontal="right" vertical="center"/>
      <protection locked="0"/>
    </xf>
    <xf numFmtId="180" fontId="11" fillId="0" borderId="0" xfId="0" quotePrefix="1" applyNumberFormat="1" applyFont="1" applyFill="1" applyBorder="1" applyAlignment="1" applyProtection="1">
      <alignment horizontal="right" vertical="center"/>
      <protection locked="0"/>
    </xf>
    <xf numFmtId="176" fontId="11" fillId="0" borderId="2" xfId="0" quotePrefix="1" applyNumberFormat="1" applyFont="1" applyFill="1" applyBorder="1" applyAlignment="1" applyProtection="1">
      <alignment vertical="center"/>
      <protection locked="0"/>
    </xf>
    <xf numFmtId="176" fontId="11" fillId="0" borderId="0" xfId="0" quotePrefix="1" applyNumberFormat="1" applyFont="1" applyFill="1" applyBorder="1" applyAlignment="1" applyProtection="1">
      <alignment vertical="center"/>
      <protection locked="0"/>
    </xf>
    <xf numFmtId="176" fontId="11" fillId="0" borderId="1" xfId="0" quotePrefix="1" applyNumberFormat="1" applyFont="1" applyFill="1" applyBorder="1" applyAlignment="1" applyProtection="1">
      <alignment horizontal="right" vertical="center"/>
      <protection locked="0"/>
    </xf>
    <xf numFmtId="176" fontId="11" fillId="0" borderId="0" xfId="0" quotePrefix="1" applyNumberFormat="1" applyFont="1" applyFill="1" applyBorder="1" applyAlignment="1" applyProtection="1">
      <alignment horizontal="right" vertical="center"/>
      <protection locked="0"/>
    </xf>
    <xf numFmtId="0" fontId="9" fillId="0" borderId="1" xfId="0" applyFont="1" applyFill="1" applyBorder="1" applyAlignment="1" applyProtection="1">
      <alignment vertical="center"/>
      <protection locked="0"/>
    </xf>
    <xf numFmtId="0" fontId="9" fillId="0" borderId="2"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176" fontId="11" fillId="0" borderId="2" xfId="0" quotePrefix="1" applyNumberFormat="1" applyFont="1" applyFill="1" applyBorder="1" applyAlignment="1" applyProtection="1">
      <alignment horizontal="right" vertical="center"/>
      <protection locked="0"/>
    </xf>
    <xf numFmtId="176" fontId="9" fillId="0" borderId="1" xfId="0" quotePrefix="1" applyNumberFormat="1" applyFont="1" applyFill="1" applyBorder="1" applyAlignment="1" applyProtection="1">
      <alignment horizontal="right" vertical="center"/>
      <protection locked="0"/>
    </xf>
    <xf numFmtId="178" fontId="9" fillId="0" borderId="0" xfId="0" quotePrefix="1" applyNumberFormat="1" applyFont="1" applyFill="1" applyBorder="1" applyAlignment="1" applyProtection="1">
      <alignment horizontal="right" vertical="center"/>
      <protection locked="0"/>
    </xf>
    <xf numFmtId="180" fontId="9" fillId="0" borderId="0" xfId="0" quotePrefix="1" applyNumberFormat="1" applyFont="1" applyFill="1" applyBorder="1" applyAlignment="1" applyProtection="1">
      <alignment horizontal="right" vertical="center"/>
      <protection locked="0"/>
    </xf>
    <xf numFmtId="176" fontId="9" fillId="0" borderId="2" xfId="0" quotePrefix="1" applyNumberFormat="1" applyFont="1" applyFill="1" applyBorder="1" applyAlignment="1" applyProtection="1">
      <alignment horizontal="right" vertical="center"/>
      <protection locked="0"/>
    </xf>
    <xf numFmtId="176" fontId="9" fillId="0" borderId="0" xfId="0" quotePrefix="1" applyNumberFormat="1" applyFont="1" applyFill="1" applyBorder="1" applyAlignment="1" applyProtection="1">
      <alignment horizontal="right" vertical="center"/>
      <protection locked="0"/>
    </xf>
    <xf numFmtId="176" fontId="12" fillId="0" borderId="1" xfId="0" quotePrefix="1" applyNumberFormat="1" applyFont="1" applyFill="1" applyBorder="1" applyAlignment="1" applyProtection="1">
      <alignment horizontal="right" vertical="center"/>
      <protection locked="0"/>
    </xf>
    <xf numFmtId="178" fontId="12" fillId="0" borderId="0" xfId="0" quotePrefix="1" applyNumberFormat="1" applyFont="1" applyFill="1" applyBorder="1" applyAlignment="1" applyProtection="1">
      <alignment horizontal="right" vertical="center"/>
      <protection locked="0"/>
    </xf>
    <xf numFmtId="180" fontId="12" fillId="0" borderId="0" xfId="0" quotePrefix="1" applyNumberFormat="1" applyFont="1" applyFill="1" applyBorder="1" applyAlignment="1" applyProtection="1">
      <alignment horizontal="right" vertical="center"/>
      <protection locked="0"/>
    </xf>
    <xf numFmtId="176" fontId="12" fillId="0" borderId="2" xfId="0" quotePrefix="1" applyNumberFormat="1" applyFont="1" applyFill="1" applyBorder="1" applyAlignment="1" applyProtection="1">
      <alignment horizontal="right" vertical="center"/>
      <protection locked="0"/>
    </xf>
    <xf numFmtId="176" fontId="12" fillId="0" borderId="0" xfId="0" quotePrefix="1" applyNumberFormat="1" applyFont="1" applyFill="1" applyBorder="1" applyAlignment="1" applyProtection="1">
      <alignment horizontal="right" vertical="center"/>
      <protection locked="0"/>
    </xf>
    <xf numFmtId="176" fontId="12" fillId="0" borderId="0" xfId="0" quotePrefix="1" applyNumberFormat="1" applyFont="1" applyFill="1" applyBorder="1" applyAlignment="1" applyProtection="1">
      <alignment vertical="center"/>
      <protection locked="0"/>
    </xf>
    <xf numFmtId="176" fontId="9" fillId="0" borderId="1" xfId="0" applyNumberFormat="1" applyFont="1" applyFill="1" applyBorder="1" applyAlignment="1" applyProtection="1">
      <alignment horizontal="right" vertical="center"/>
      <protection locked="0"/>
    </xf>
    <xf numFmtId="176" fontId="9" fillId="0" borderId="2" xfId="0" applyNumberFormat="1" applyFont="1" applyFill="1" applyBorder="1" applyAlignment="1" applyProtection="1">
      <alignment horizontal="right" vertical="center"/>
      <protection locked="0"/>
    </xf>
    <xf numFmtId="176" fontId="9" fillId="0" borderId="8" xfId="0" quotePrefix="1" applyNumberFormat="1" applyFont="1" applyFill="1" applyBorder="1" applyAlignment="1" applyProtection="1">
      <alignment horizontal="right" vertical="center"/>
      <protection locked="0"/>
    </xf>
    <xf numFmtId="178" fontId="9" fillId="0" borderId="4" xfId="0" quotePrefix="1" applyNumberFormat="1" applyFont="1" applyFill="1" applyBorder="1" applyAlignment="1" applyProtection="1">
      <alignment horizontal="right" vertical="center"/>
      <protection locked="0"/>
    </xf>
    <xf numFmtId="180" fontId="9" fillId="0" borderId="4" xfId="0" quotePrefix="1" applyNumberFormat="1" applyFont="1" applyFill="1" applyBorder="1" applyAlignment="1" applyProtection="1">
      <alignment horizontal="right" vertical="center"/>
      <protection locked="0"/>
    </xf>
    <xf numFmtId="176" fontId="9" fillId="0" borderId="7" xfId="0" quotePrefix="1" applyNumberFormat="1" applyFont="1" applyFill="1" applyBorder="1" applyAlignment="1" applyProtection="1">
      <alignment horizontal="right" vertical="center"/>
      <protection locked="0"/>
    </xf>
    <xf numFmtId="176" fontId="9" fillId="0" borderId="4" xfId="0" quotePrefix="1" applyNumberFormat="1" applyFont="1" applyFill="1" applyBorder="1" applyAlignment="1" applyProtection="1">
      <alignment horizontal="right" vertical="center"/>
      <protection locked="0"/>
    </xf>
    <xf numFmtId="0" fontId="9" fillId="0" borderId="0" xfId="0" applyFont="1" applyFill="1" applyBorder="1" applyAlignment="1" applyProtection="1">
      <alignment horizontal="right" vertical="center"/>
      <protection locked="0"/>
    </xf>
    <xf numFmtId="0" fontId="13" fillId="0" borderId="0" xfId="0" applyFont="1"/>
    <xf numFmtId="0" fontId="13" fillId="0" borderId="0" xfId="0" applyFont="1" applyBorder="1"/>
    <xf numFmtId="0" fontId="13" fillId="0" borderId="10" xfId="0" applyFont="1" applyBorder="1"/>
    <xf numFmtId="0" fontId="2" fillId="0" borderId="9" xfId="0" quotePrefix="1" applyFont="1" applyFill="1" applyBorder="1" applyAlignment="1" applyProtection="1">
      <alignment horizontal="distributed" vertical="center" justifyLastLine="1"/>
      <protection locked="0"/>
    </xf>
    <xf numFmtId="0" fontId="2" fillId="0" borderId="11" xfId="0" quotePrefix="1" applyFont="1" applyFill="1" applyBorder="1" applyAlignment="1" applyProtection="1">
      <alignment horizontal="distributed" vertical="center" justifyLastLine="1"/>
      <protection locked="0"/>
    </xf>
    <xf numFmtId="0" fontId="2" fillId="0" borderId="3" xfId="0" quotePrefix="1" applyFont="1" applyFill="1" applyBorder="1" applyAlignment="1" applyProtection="1">
      <alignment horizontal="distributed" vertical="center" justifyLastLine="1"/>
      <protection locked="0"/>
    </xf>
    <xf numFmtId="0" fontId="9" fillId="0" borderId="9" xfId="0" quotePrefix="1" applyFont="1" applyFill="1" applyBorder="1" applyAlignment="1" applyProtection="1">
      <alignment horizontal="center" vertical="center" justifyLastLine="1"/>
      <protection locked="0"/>
    </xf>
    <xf numFmtId="0" fontId="9" fillId="0" borderId="11" xfId="0" quotePrefix="1" applyFont="1" applyFill="1" applyBorder="1" applyAlignment="1" applyProtection="1">
      <alignment horizontal="center" vertical="center" justifyLastLine="1"/>
      <protection locked="0"/>
    </xf>
    <xf numFmtId="0" fontId="9" fillId="0" borderId="3" xfId="0" quotePrefix="1" applyFont="1" applyFill="1" applyBorder="1" applyAlignment="1" applyProtection="1">
      <alignment horizontal="center" vertical="center" justifyLastLine="1"/>
      <protection locked="0"/>
    </xf>
    <xf numFmtId="0" fontId="2" fillId="0" borderId="12" xfId="0" quotePrefix="1" applyFont="1" applyFill="1" applyBorder="1" applyAlignment="1" applyProtection="1">
      <alignment horizontal="distributed" vertical="center" justifyLastLine="1"/>
      <protection locked="0"/>
    </xf>
    <xf numFmtId="0" fontId="2" fillId="0" borderId="13" xfId="0" quotePrefix="1" applyFont="1" applyFill="1" applyBorder="1" applyAlignment="1" applyProtection="1">
      <alignment horizontal="distributed" vertical="center" justifyLastLine="1"/>
      <protection locked="0"/>
    </xf>
    <xf numFmtId="0" fontId="2" fillId="0" borderId="14" xfId="0" quotePrefix="1" applyFont="1" applyFill="1" applyBorder="1" applyAlignment="1" applyProtection="1">
      <alignment horizontal="distributed" vertical="center" justifyLastLine="1"/>
      <protection locked="0"/>
    </xf>
    <xf numFmtId="0" fontId="2" fillId="0" borderId="15" xfId="0" quotePrefix="1" applyFont="1" applyFill="1" applyBorder="1" applyAlignment="1" applyProtection="1">
      <alignment horizontal="distributed" vertical="center" justifyLastLine="1"/>
      <protection locked="0"/>
    </xf>
    <xf numFmtId="0" fontId="2" fillId="0" borderId="16" xfId="0" quotePrefix="1" applyFont="1" applyFill="1" applyBorder="1" applyAlignment="1" applyProtection="1">
      <alignment horizontal="distributed" vertical="center" justifyLastLine="1"/>
      <protection locked="0"/>
    </xf>
    <xf numFmtId="0" fontId="2" fillId="0" borderId="17" xfId="0" quotePrefix="1" applyFont="1" applyFill="1" applyBorder="1" applyAlignment="1" applyProtection="1">
      <alignment horizontal="distributed" vertical="center" justifyLastLine="1"/>
      <protection locked="0"/>
    </xf>
  </cellXfs>
  <cellStyles count="3">
    <cellStyle name="標準" xfId="0" builtinId="0"/>
    <cellStyle name="標準 2" xfId="1"/>
    <cellStyle name="標準 3"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1"/>
  <sheetViews>
    <sheetView tabSelected="1" zoomScaleNormal="100" workbookViewId="0">
      <selection sqref="A1:A3"/>
    </sheetView>
  </sheetViews>
  <sheetFormatPr defaultRowHeight="13.5"/>
  <cols>
    <col min="1" max="1" width="12.85546875" style="1" customWidth="1"/>
    <col min="2" max="2" width="10.42578125" style="1" customWidth="1"/>
    <col min="3" max="3" width="8" style="62" customWidth="1"/>
    <col min="4" max="4" width="9.28515625" style="4" customWidth="1"/>
    <col min="5" max="6" width="10.42578125" style="1" customWidth="1"/>
    <col min="7" max="7" width="8" style="62" customWidth="1"/>
    <col min="8" max="8" width="9.28515625" style="4" customWidth="1"/>
    <col min="9" max="9" width="10.42578125" style="1" customWidth="1"/>
    <col min="10" max="10" width="12.85546875" style="1" customWidth="1"/>
    <col min="11" max="11" width="8" style="62" customWidth="1"/>
    <col min="12" max="12" width="9.28515625" style="4" customWidth="1"/>
    <col min="13" max="13" width="12.85546875" style="1" customWidth="1"/>
    <col min="14" max="16384" width="9.140625" style="1"/>
  </cols>
  <sheetData>
    <row r="1" spans="1:13" s="7" customFormat="1" ht="16.5" customHeight="1">
      <c r="A1" s="71" t="s">
        <v>79</v>
      </c>
      <c r="B1" s="74" t="s">
        <v>75</v>
      </c>
      <c r="C1" s="75"/>
      <c r="D1" s="75"/>
      <c r="E1" s="76"/>
      <c r="F1" s="65" t="s">
        <v>73</v>
      </c>
      <c r="G1" s="66"/>
      <c r="H1" s="66"/>
      <c r="I1" s="67"/>
      <c r="J1" s="65" t="s">
        <v>78</v>
      </c>
      <c r="K1" s="66"/>
      <c r="L1" s="66"/>
      <c r="M1" s="66"/>
    </row>
    <row r="2" spans="1:13" s="7" customFormat="1" ht="16.5" customHeight="1">
      <c r="A2" s="72"/>
      <c r="B2" s="68" t="s">
        <v>82</v>
      </c>
      <c r="C2" s="69"/>
      <c r="D2" s="70"/>
      <c r="E2" s="28" t="s">
        <v>83</v>
      </c>
      <c r="F2" s="68" t="s">
        <v>82</v>
      </c>
      <c r="G2" s="69"/>
      <c r="H2" s="70"/>
      <c r="I2" s="28" t="s">
        <v>65</v>
      </c>
      <c r="J2" s="68" t="s">
        <v>82</v>
      </c>
      <c r="K2" s="69"/>
      <c r="L2" s="70"/>
      <c r="M2" s="29" t="s">
        <v>65</v>
      </c>
    </row>
    <row r="3" spans="1:13" s="7" customFormat="1" ht="16.5" customHeight="1">
      <c r="A3" s="73"/>
      <c r="B3" s="14" t="s">
        <v>80</v>
      </c>
      <c r="C3" s="15" t="s">
        <v>81</v>
      </c>
      <c r="D3" s="16" t="s">
        <v>85</v>
      </c>
      <c r="E3" s="17" t="s">
        <v>61</v>
      </c>
      <c r="F3" s="17" t="s">
        <v>61</v>
      </c>
      <c r="G3" s="15" t="s">
        <v>62</v>
      </c>
      <c r="H3" s="18" t="s">
        <v>85</v>
      </c>
      <c r="I3" s="15" t="s">
        <v>61</v>
      </c>
      <c r="J3" s="19" t="s">
        <v>61</v>
      </c>
      <c r="K3" s="15" t="s">
        <v>62</v>
      </c>
      <c r="L3" s="18" t="s">
        <v>85</v>
      </c>
      <c r="M3" s="15" t="s">
        <v>61</v>
      </c>
    </row>
    <row r="4" spans="1:13" s="13" customFormat="1" ht="11.25" customHeight="1">
      <c r="A4" s="12" t="s">
        <v>60</v>
      </c>
      <c r="B4" s="22" t="s">
        <v>76</v>
      </c>
      <c r="C4" s="61" t="s">
        <v>66</v>
      </c>
      <c r="D4" s="23" t="s">
        <v>67</v>
      </c>
      <c r="E4" s="24" t="s">
        <v>77</v>
      </c>
      <c r="F4" s="25" t="s">
        <v>68</v>
      </c>
      <c r="G4" s="61" t="s">
        <v>66</v>
      </c>
      <c r="H4" s="23" t="s">
        <v>67</v>
      </c>
      <c r="I4" s="25" t="s">
        <v>68</v>
      </c>
      <c r="J4" s="22" t="s">
        <v>69</v>
      </c>
      <c r="K4" s="61" t="s">
        <v>66</v>
      </c>
      <c r="L4" s="23" t="s">
        <v>67</v>
      </c>
      <c r="M4" s="25" t="s">
        <v>70</v>
      </c>
    </row>
    <row r="5" spans="1:13" s="6" customFormat="1" ht="13.5" customHeight="1">
      <c r="A5" s="30" t="s">
        <v>0</v>
      </c>
      <c r="B5" s="32">
        <v>67317</v>
      </c>
      <c r="C5" s="33">
        <f>B5/$B$5*1000</f>
        <v>1000</v>
      </c>
      <c r="D5" s="34">
        <f>(B5-E5)/E5*100</f>
        <v>-34.449583718778911</v>
      </c>
      <c r="E5" s="35">
        <v>102695</v>
      </c>
      <c r="F5" s="36">
        <v>579975</v>
      </c>
      <c r="G5" s="33">
        <f>F5/$F$5*1000</f>
        <v>1000</v>
      </c>
      <c r="H5" s="34">
        <f>(F5-I5)/I5*100</f>
        <v>-25.46438971981113</v>
      </c>
      <c r="I5" s="36">
        <v>778118</v>
      </c>
      <c r="J5" s="37">
        <v>14443552</v>
      </c>
      <c r="K5" s="33">
        <f>J5/$J$5*1000</f>
        <v>1000</v>
      </c>
      <c r="L5" s="34">
        <f>(J5-M5)/M5*100</f>
        <v>-16.40933265157717</v>
      </c>
      <c r="M5" s="38">
        <v>17278905</v>
      </c>
    </row>
    <row r="6" spans="1:13" ht="6" customHeight="1">
      <c r="A6" s="20"/>
      <c r="B6" s="39"/>
      <c r="C6" s="33"/>
      <c r="D6" s="34"/>
      <c r="E6" s="40"/>
      <c r="F6" s="41"/>
      <c r="G6" s="33"/>
      <c r="H6" s="34"/>
      <c r="I6" s="41"/>
      <c r="J6" s="39"/>
      <c r="K6" s="33"/>
      <c r="L6" s="34"/>
      <c r="M6" s="41"/>
    </row>
    <row r="7" spans="1:13" s="6" customFormat="1" ht="13.5" customHeight="1">
      <c r="A7" s="30" t="s">
        <v>1</v>
      </c>
      <c r="B7" s="37">
        <v>49998</v>
      </c>
      <c r="C7" s="33">
        <f t="shared" ref="C7:C69" si="0">B7/$B$5*1000</f>
        <v>742.72472035295687</v>
      </c>
      <c r="D7" s="34">
        <f t="shared" ref="D7:D69" si="1">(B7-E7)/E7*100</f>
        <v>-35.321207730718477</v>
      </c>
      <c r="E7" s="42">
        <v>77302</v>
      </c>
      <c r="F7" s="36">
        <v>417597</v>
      </c>
      <c r="G7" s="33">
        <f t="shared" ref="G7:G69" si="2">F7/$F$5*1000</f>
        <v>720.02586318375791</v>
      </c>
      <c r="H7" s="34">
        <f t="shared" ref="H7:H69" si="3">(F7-I7)/I7*100</f>
        <v>-25.666178936463353</v>
      </c>
      <c r="I7" s="36">
        <v>561786</v>
      </c>
      <c r="J7" s="37">
        <v>11250258</v>
      </c>
      <c r="K7" s="33">
        <f t="shared" ref="K7:K69" si="4">J7/$J$5*1000</f>
        <v>778.91214017161428</v>
      </c>
      <c r="L7" s="34">
        <f t="shared" ref="L7:L69" si="5">(J7-M7)/M7*100</f>
        <v>-15.562717674321839</v>
      </c>
      <c r="M7" s="38">
        <v>13323804</v>
      </c>
    </row>
    <row r="8" spans="1:13" ht="6" customHeight="1">
      <c r="A8" s="20"/>
      <c r="B8" s="39"/>
      <c r="C8" s="33"/>
      <c r="D8" s="34"/>
      <c r="E8" s="40"/>
      <c r="F8" s="41"/>
      <c r="G8" s="33"/>
      <c r="H8" s="34"/>
      <c r="I8" s="41"/>
      <c r="J8" s="39"/>
      <c r="K8" s="33"/>
      <c r="L8" s="34"/>
      <c r="M8" s="41"/>
    </row>
    <row r="9" spans="1:13" ht="13.5" customHeight="1">
      <c r="A9" s="21" t="s">
        <v>2</v>
      </c>
      <c r="B9" s="43">
        <v>2008</v>
      </c>
      <c r="C9" s="44">
        <f t="shared" si="0"/>
        <v>29.829017930091954</v>
      </c>
      <c r="D9" s="45">
        <f t="shared" si="1"/>
        <v>-34.314687602224403</v>
      </c>
      <c r="E9" s="46">
        <v>3057</v>
      </c>
      <c r="F9" s="47">
        <v>20616</v>
      </c>
      <c r="G9" s="44">
        <f t="shared" si="2"/>
        <v>35.546359756886076</v>
      </c>
      <c r="H9" s="45">
        <f t="shared" si="3"/>
        <v>-20.04653868528214</v>
      </c>
      <c r="I9" s="47">
        <v>25785</v>
      </c>
      <c r="J9" s="43">
        <v>769816</v>
      </c>
      <c r="K9" s="44">
        <f t="shared" si="4"/>
        <v>53.298246857836631</v>
      </c>
      <c r="L9" s="45">
        <f t="shared" si="5"/>
        <v>-13.516452652983272</v>
      </c>
      <c r="M9" s="47">
        <v>890130</v>
      </c>
    </row>
    <row r="10" spans="1:13" ht="13.5" customHeight="1">
      <c r="A10" s="21" t="s">
        <v>3</v>
      </c>
      <c r="B10" s="43">
        <v>2065</v>
      </c>
      <c r="C10" s="44">
        <f t="shared" si="0"/>
        <v>30.675757980896353</v>
      </c>
      <c r="D10" s="45">
        <f t="shared" si="1"/>
        <v>-32.494279176201374</v>
      </c>
      <c r="E10" s="46">
        <v>3059</v>
      </c>
      <c r="F10" s="47">
        <v>24755</v>
      </c>
      <c r="G10" s="44">
        <f t="shared" si="2"/>
        <v>42.682874261821631</v>
      </c>
      <c r="H10" s="45">
        <f t="shared" si="3"/>
        <v>-20.626523021675002</v>
      </c>
      <c r="I10" s="47">
        <v>31188</v>
      </c>
      <c r="J10" s="43">
        <v>1261157</v>
      </c>
      <c r="K10" s="44">
        <f t="shared" si="4"/>
        <v>87.316264032559303</v>
      </c>
      <c r="L10" s="45">
        <f t="shared" si="5"/>
        <v>-14.384179134064064</v>
      </c>
      <c r="M10" s="47">
        <v>1473042</v>
      </c>
    </row>
    <row r="11" spans="1:13" ht="13.5" customHeight="1">
      <c r="A11" s="21" t="s">
        <v>4</v>
      </c>
      <c r="B11" s="43">
        <v>1956</v>
      </c>
      <c r="C11" s="44">
        <f t="shared" si="0"/>
        <v>29.056553322340566</v>
      </c>
      <c r="D11" s="45">
        <f t="shared" si="1"/>
        <v>-45.560812691344282</v>
      </c>
      <c r="E11" s="46">
        <v>3593</v>
      </c>
      <c r="F11" s="47">
        <v>20235</v>
      </c>
      <c r="G11" s="44">
        <f t="shared" si="2"/>
        <v>34.889434889434888</v>
      </c>
      <c r="H11" s="45">
        <f t="shared" si="3"/>
        <v>-34.635139063862781</v>
      </c>
      <c r="I11" s="47">
        <v>30957</v>
      </c>
      <c r="J11" s="43">
        <v>765445</v>
      </c>
      <c r="K11" s="44">
        <f t="shared" si="4"/>
        <v>52.995620467873827</v>
      </c>
      <c r="L11" s="45">
        <f t="shared" si="5"/>
        <v>6.2041263718729622</v>
      </c>
      <c r="M11" s="47">
        <v>720730</v>
      </c>
    </row>
    <row r="12" spans="1:13" s="6" customFormat="1" ht="13.5" customHeight="1">
      <c r="A12" s="31" t="s">
        <v>5</v>
      </c>
      <c r="B12" s="48">
        <v>2649</v>
      </c>
      <c r="C12" s="49">
        <f t="shared" si="0"/>
        <v>39.351129729488839</v>
      </c>
      <c r="D12" s="50">
        <f t="shared" si="1"/>
        <v>-29.076305220883537</v>
      </c>
      <c r="E12" s="51">
        <v>3735</v>
      </c>
      <c r="F12" s="52">
        <v>31155</v>
      </c>
      <c r="G12" s="49">
        <f t="shared" si="2"/>
        <v>53.717832665201087</v>
      </c>
      <c r="H12" s="50">
        <f t="shared" si="3"/>
        <v>-16.86679474863913</v>
      </c>
      <c r="I12" s="52">
        <v>37476</v>
      </c>
      <c r="J12" s="48">
        <v>1118224</v>
      </c>
      <c r="K12" s="49">
        <f t="shared" si="4"/>
        <v>77.420291075214735</v>
      </c>
      <c r="L12" s="50">
        <f t="shared" si="5"/>
        <v>-17.125436430971092</v>
      </c>
      <c r="M12" s="52">
        <v>1349297</v>
      </c>
    </row>
    <row r="13" spans="1:13" ht="13.5" customHeight="1">
      <c r="A13" s="21" t="s">
        <v>71</v>
      </c>
      <c r="B13" s="43">
        <v>1244</v>
      </c>
      <c r="C13" s="44">
        <f t="shared" si="0"/>
        <v>18.479730231590832</v>
      </c>
      <c r="D13" s="45">
        <f t="shared" si="1"/>
        <v>-34.457323498419392</v>
      </c>
      <c r="E13" s="46">
        <v>1898</v>
      </c>
      <c r="F13" s="47">
        <v>7673</v>
      </c>
      <c r="G13" s="44">
        <f t="shared" si="2"/>
        <v>13.229880598301651</v>
      </c>
      <c r="H13" s="45">
        <f t="shared" si="3"/>
        <v>-33.572850835425506</v>
      </c>
      <c r="I13" s="47">
        <v>11551</v>
      </c>
      <c r="J13" s="43">
        <v>129761</v>
      </c>
      <c r="K13" s="44">
        <f t="shared" si="4"/>
        <v>8.9840089196895612</v>
      </c>
      <c r="L13" s="45">
        <f t="shared" si="5"/>
        <v>-29.806558405729678</v>
      </c>
      <c r="M13" s="47">
        <v>184862</v>
      </c>
    </row>
    <row r="14" spans="1:13" ht="6" customHeight="1">
      <c r="A14" s="20"/>
      <c r="B14" s="39"/>
      <c r="C14" s="44"/>
      <c r="D14" s="45"/>
      <c r="E14" s="40"/>
      <c r="F14" s="41"/>
      <c r="G14" s="44"/>
      <c r="H14" s="45"/>
      <c r="I14" s="41"/>
      <c r="J14" s="39"/>
      <c r="K14" s="44"/>
      <c r="L14" s="45"/>
      <c r="M14" s="41"/>
    </row>
    <row r="15" spans="1:13" ht="13.5" customHeight="1">
      <c r="A15" s="21" t="s">
        <v>6</v>
      </c>
      <c r="B15" s="43">
        <v>2562</v>
      </c>
      <c r="C15" s="44">
        <f t="shared" si="0"/>
        <v>38.05873702036633</v>
      </c>
      <c r="D15" s="45">
        <f t="shared" si="1"/>
        <v>-29.846659364731654</v>
      </c>
      <c r="E15" s="46">
        <v>3652</v>
      </c>
      <c r="F15" s="47">
        <v>15536</v>
      </c>
      <c r="G15" s="44">
        <f t="shared" si="2"/>
        <v>26.787361524203632</v>
      </c>
      <c r="H15" s="45">
        <f t="shared" si="3"/>
        <v>-29.825195356610507</v>
      </c>
      <c r="I15" s="47">
        <v>22139</v>
      </c>
      <c r="J15" s="43">
        <v>531512</v>
      </c>
      <c r="K15" s="44">
        <f t="shared" si="4"/>
        <v>36.799258243401617</v>
      </c>
      <c r="L15" s="45">
        <f t="shared" si="5"/>
        <v>4.3450947133666675</v>
      </c>
      <c r="M15" s="47">
        <v>509379</v>
      </c>
    </row>
    <row r="16" spans="1:13" ht="13.5" customHeight="1">
      <c r="A16" s="21" t="s">
        <v>7</v>
      </c>
      <c r="B16" s="43">
        <v>1617</v>
      </c>
      <c r="C16" s="44">
        <f t="shared" si="0"/>
        <v>24.020678283345962</v>
      </c>
      <c r="D16" s="45">
        <f t="shared" si="1"/>
        <v>-35.294117647058826</v>
      </c>
      <c r="E16" s="46">
        <v>2499</v>
      </c>
      <c r="F16" s="47">
        <v>10647</v>
      </c>
      <c r="G16" s="44">
        <f t="shared" si="2"/>
        <v>18.35768783137204</v>
      </c>
      <c r="H16" s="45">
        <f t="shared" si="3"/>
        <v>-26.653348029760267</v>
      </c>
      <c r="I16" s="47">
        <v>14516</v>
      </c>
      <c r="J16" s="43">
        <v>223521</v>
      </c>
      <c r="K16" s="44">
        <f t="shared" si="4"/>
        <v>15.475486916237779</v>
      </c>
      <c r="L16" s="45">
        <f t="shared" si="5"/>
        <v>-21.574881057639679</v>
      </c>
      <c r="M16" s="47">
        <v>285012</v>
      </c>
    </row>
    <row r="17" spans="1:13" ht="13.5" customHeight="1">
      <c r="A17" s="21" t="s">
        <v>8</v>
      </c>
      <c r="B17" s="43">
        <v>2022</v>
      </c>
      <c r="C17" s="44">
        <f t="shared" si="0"/>
        <v>30.0369891706404</v>
      </c>
      <c r="D17" s="45">
        <f t="shared" si="1"/>
        <v>-32.102081934184021</v>
      </c>
      <c r="E17" s="46">
        <v>2978</v>
      </c>
      <c r="F17" s="47">
        <v>18527</v>
      </c>
      <c r="G17" s="44">
        <f t="shared" si="2"/>
        <v>31.944480365532996</v>
      </c>
      <c r="H17" s="45">
        <f t="shared" si="3"/>
        <v>-26.669305363150603</v>
      </c>
      <c r="I17" s="47">
        <v>25265</v>
      </c>
      <c r="J17" s="43">
        <v>404715</v>
      </c>
      <c r="K17" s="44">
        <f t="shared" si="4"/>
        <v>28.020462002698505</v>
      </c>
      <c r="L17" s="45">
        <f t="shared" si="5"/>
        <v>-21.472658091780644</v>
      </c>
      <c r="M17" s="47">
        <v>515381</v>
      </c>
    </row>
    <row r="18" spans="1:13" ht="13.5" customHeight="1">
      <c r="A18" s="21" t="s">
        <v>9</v>
      </c>
      <c r="B18" s="43">
        <v>1860</v>
      </c>
      <c r="C18" s="44">
        <f t="shared" si="0"/>
        <v>27.630464815722625</v>
      </c>
      <c r="D18" s="45">
        <f t="shared" si="1"/>
        <v>-35.773480662983424</v>
      </c>
      <c r="E18" s="46">
        <v>2896</v>
      </c>
      <c r="F18" s="47">
        <v>15503</v>
      </c>
      <c r="G18" s="44">
        <f t="shared" si="2"/>
        <v>26.730462519936204</v>
      </c>
      <c r="H18" s="45">
        <f t="shared" si="3"/>
        <v>-22.847616203841941</v>
      </c>
      <c r="I18" s="47">
        <v>20094</v>
      </c>
      <c r="J18" s="43">
        <v>455831</v>
      </c>
      <c r="K18" s="44">
        <f t="shared" si="4"/>
        <v>31.559480659605057</v>
      </c>
      <c r="L18" s="45">
        <f t="shared" si="5"/>
        <v>-2.6646879203946106</v>
      </c>
      <c r="M18" s="47">
        <v>468310</v>
      </c>
    </row>
    <row r="19" spans="1:13" ht="13.5" customHeight="1">
      <c r="A19" s="21" t="s">
        <v>10</v>
      </c>
      <c r="B19" s="43">
        <v>1353</v>
      </c>
      <c r="C19" s="44">
        <f t="shared" si="0"/>
        <v>20.098934890146619</v>
      </c>
      <c r="D19" s="45">
        <f t="shared" si="1"/>
        <v>-40.448943661971832</v>
      </c>
      <c r="E19" s="46">
        <v>2272</v>
      </c>
      <c r="F19" s="47">
        <v>9764</v>
      </c>
      <c r="G19" s="44">
        <f t="shared" si="2"/>
        <v>16.835208414155783</v>
      </c>
      <c r="H19" s="45">
        <f t="shared" si="3"/>
        <v>-36.753465474802439</v>
      </c>
      <c r="I19" s="47">
        <v>15438</v>
      </c>
      <c r="J19" s="43">
        <v>203560</v>
      </c>
      <c r="K19" s="44">
        <f t="shared" si="4"/>
        <v>14.093486145236296</v>
      </c>
      <c r="L19" s="45">
        <f t="shared" si="5"/>
        <v>-25.317444885110817</v>
      </c>
      <c r="M19" s="47">
        <v>272567</v>
      </c>
    </row>
    <row r="20" spans="1:13" ht="6" customHeight="1">
      <c r="A20" s="20"/>
      <c r="B20" s="39"/>
      <c r="C20" s="44"/>
      <c r="D20" s="45"/>
      <c r="E20" s="40"/>
      <c r="F20" s="41"/>
      <c r="G20" s="44"/>
      <c r="H20" s="45"/>
      <c r="I20" s="41"/>
      <c r="J20" s="39"/>
      <c r="K20" s="44"/>
      <c r="L20" s="45"/>
      <c r="M20" s="41"/>
    </row>
    <row r="21" spans="1:13" ht="13.5" customHeight="1">
      <c r="A21" s="21" t="s">
        <v>11</v>
      </c>
      <c r="B21" s="43">
        <v>3414</v>
      </c>
      <c r="C21" s="44">
        <f t="shared" si="0"/>
        <v>50.715272516600557</v>
      </c>
      <c r="D21" s="45">
        <f t="shared" si="1"/>
        <v>-32.315622521808088</v>
      </c>
      <c r="E21" s="46">
        <v>5044</v>
      </c>
      <c r="F21" s="47">
        <v>24311</v>
      </c>
      <c r="G21" s="44">
        <f t="shared" si="2"/>
        <v>41.917324022587181</v>
      </c>
      <c r="H21" s="45">
        <f t="shared" si="3"/>
        <v>-23.959213036814614</v>
      </c>
      <c r="I21" s="47">
        <v>31971</v>
      </c>
      <c r="J21" s="43">
        <v>500336</v>
      </c>
      <c r="K21" s="44">
        <f t="shared" si="4"/>
        <v>34.640786421511827</v>
      </c>
      <c r="L21" s="45">
        <f t="shared" si="5"/>
        <v>-15.291759359900315</v>
      </c>
      <c r="M21" s="47">
        <v>590658</v>
      </c>
    </row>
    <row r="22" spans="1:13" ht="13.5" customHeight="1">
      <c r="A22" s="21" t="s">
        <v>12</v>
      </c>
      <c r="B22" s="43">
        <v>3195</v>
      </c>
      <c r="C22" s="44">
        <f t="shared" si="0"/>
        <v>47.462008110878379</v>
      </c>
      <c r="D22" s="45">
        <f t="shared" si="1"/>
        <v>-41.590493601462526</v>
      </c>
      <c r="E22" s="46">
        <v>5470</v>
      </c>
      <c r="F22" s="47">
        <v>27489</v>
      </c>
      <c r="G22" s="44">
        <f t="shared" si="2"/>
        <v>47.396870554765293</v>
      </c>
      <c r="H22" s="45">
        <f t="shared" si="3"/>
        <v>-27.778361620513898</v>
      </c>
      <c r="I22" s="47">
        <v>38062</v>
      </c>
      <c r="J22" s="43">
        <v>550478</v>
      </c>
      <c r="K22" s="44">
        <f t="shared" si="4"/>
        <v>38.112370142746052</v>
      </c>
      <c r="L22" s="45">
        <f t="shared" si="5"/>
        <v>-25.221322487614501</v>
      </c>
      <c r="M22" s="47">
        <v>736143</v>
      </c>
    </row>
    <row r="23" spans="1:13" ht="13.5" customHeight="1">
      <c r="A23" s="21" t="s">
        <v>13</v>
      </c>
      <c r="B23" s="43">
        <v>2289</v>
      </c>
      <c r="C23" s="44">
        <f t="shared" si="0"/>
        <v>34.003297829671553</v>
      </c>
      <c r="D23" s="45">
        <f t="shared" si="1"/>
        <v>-42.617197292554529</v>
      </c>
      <c r="E23" s="46">
        <v>3989</v>
      </c>
      <c r="F23" s="47">
        <v>24250</v>
      </c>
      <c r="G23" s="44">
        <f t="shared" si="2"/>
        <v>41.812147075304971</v>
      </c>
      <c r="H23" s="45">
        <f t="shared" si="3"/>
        <v>-33.661605799480235</v>
      </c>
      <c r="I23" s="47">
        <v>36555</v>
      </c>
      <c r="J23" s="43">
        <v>719180</v>
      </c>
      <c r="K23" s="44">
        <f t="shared" si="4"/>
        <v>49.792461023438001</v>
      </c>
      <c r="L23" s="45">
        <f t="shared" si="5"/>
        <v>-37.208329731792134</v>
      </c>
      <c r="M23" s="47">
        <v>1145343</v>
      </c>
    </row>
    <row r="24" spans="1:13" ht="13.5" customHeight="1">
      <c r="A24" s="21" t="s">
        <v>14</v>
      </c>
      <c r="B24" s="43">
        <v>1468</v>
      </c>
      <c r="C24" s="44">
        <f t="shared" si="0"/>
        <v>21.807270080366031</v>
      </c>
      <c r="D24" s="45">
        <f t="shared" si="1"/>
        <v>-35.867190913062473</v>
      </c>
      <c r="E24" s="46">
        <v>2289</v>
      </c>
      <c r="F24" s="47">
        <v>10644</v>
      </c>
      <c r="G24" s="44">
        <f t="shared" si="2"/>
        <v>18.352515194620459</v>
      </c>
      <c r="H24" s="45">
        <f t="shared" si="3"/>
        <v>-22.740799883864412</v>
      </c>
      <c r="I24" s="47">
        <v>13777</v>
      </c>
      <c r="J24" s="43">
        <v>228944</v>
      </c>
      <c r="K24" s="44">
        <f t="shared" si="4"/>
        <v>15.850948575530451</v>
      </c>
      <c r="L24" s="45">
        <f t="shared" si="5"/>
        <v>-22.994076829674377</v>
      </c>
      <c r="M24" s="47">
        <v>297307</v>
      </c>
    </row>
    <row r="25" spans="1:13" ht="13.5" customHeight="1">
      <c r="A25" s="21" t="s">
        <v>15</v>
      </c>
      <c r="B25" s="43">
        <v>2487</v>
      </c>
      <c r="C25" s="44">
        <f t="shared" si="0"/>
        <v>36.944605374571061</v>
      </c>
      <c r="D25" s="45">
        <f t="shared" si="1"/>
        <v>-37.307789261406604</v>
      </c>
      <c r="E25" s="46">
        <v>3967</v>
      </c>
      <c r="F25" s="47">
        <v>17656</v>
      </c>
      <c r="G25" s="44">
        <f t="shared" si="2"/>
        <v>30.442691495323075</v>
      </c>
      <c r="H25" s="45">
        <f t="shared" si="3"/>
        <v>-26.08841259209645</v>
      </c>
      <c r="I25" s="47">
        <v>23888</v>
      </c>
      <c r="J25" s="43">
        <v>312737</v>
      </c>
      <c r="K25" s="44">
        <f t="shared" si="4"/>
        <v>21.652360859710964</v>
      </c>
      <c r="L25" s="45">
        <f t="shared" si="5"/>
        <v>-21.369917431838527</v>
      </c>
      <c r="M25" s="47">
        <v>397732</v>
      </c>
    </row>
    <row r="26" spans="1:13" ht="6" customHeight="1">
      <c r="A26" s="20"/>
      <c r="B26" s="39"/>
      <c r="C26" s="44"/>
      <c r="D26" s="45"/>
      <c r="E26" s="40"/>
      <c r="F26" s="41"/>
      <c r="G26" s="44"/>
      <c r="H26" s="45"/>
      <c r="I26" s="41"/>
      <c r="J26" s="39"/>
      <c r="K26" s="44"/>
      <c r="L26" s="45"/>
      <c r="M26" s="41"/>
    </row>
    <row r="27" spans="1:13" ht="13.5" customHeight="1">
      <c r="A27" s="21" t="s">
        <v>16</v>
      </c>
      <c r="B27" s="43">
        <v>2000</v>
      </c>
      <c r="C27" s="44">
        <f t="shared" si="0"/>
        <v>29.710177221207122</v>
      </c>
      <c r="D27" s="45">
        <f t="shared" si="1"/>
        <v>-33.51063829787234</v>
      </c>
      <c r="E27" s="46">
        <v>3008</v>
      </c>
      <c r="F27" s="47">
        <v>22973</v>
      </c>
      <c r="G27" s="44">
        <f t="shared" si="2"/>
        <v>39.610328031380661</v>
      </c>
      <c r="H27" s="45">
        <f t="shared" si="3"/>
        <v>-10.163460034412639</v>
      </c>
      <c r="I27" s="47">
        <v>25572</v>
      </c>
      <c r="J27" s="43">
        <v>970211</v>
      </c>
      <c r="K27" s="44">
        <f t="shared" si="4"/>
        <v>67.172604079661284</v>
      </c>
      <c r="L27" s="45">
        <f t="shared" si="5"/>
        <v>25.551075234030655</v>
      </c>
      <c r="M27" s="47">
        <v>772762</v>
      </c>
    </row>
    <row r="28" spans="1:13" ht="13.5" customHeight="1">
      <c r="A28" s="21" t="s">
        <v>17</v>
      </c>
      <c r="B28" s="43">
        <v>1768</v>
      </c>
      <c r="C28" s="44">
        <f t="shared" si="0"/>
        <v>26.263796663547097</v>
      </c>
      <c r="D28" s="45">
        <f t="shared" si="1"/>
        <v>-35.63887877684747</v>
      </c>
      <c r="E28" s="46">
        <v>2747</v>
      </c>
      <c r="F28" s="47">
        <v>11839</v>
      </c>
      <c r="G28" s="44">
        <f t="shared" si="2"/>
        <v>20.412948834001465</v>
      </c>
      <c r="H28" s="45">
        <f t="shared" si="3"/>
        <v>-25.881174481938267</v>
      </c>
      <c r="I28" s="47">
        <v>15973</v>
      </c>
      <c r="J28" s="43">
        <v>170406</v>
      </c>
      <c r="K28" s="44">
        <f t="shared" si="4"/>
        <v>11.798067400595089</v>
      </c>
      <c r="L28" s="45">
        <f t="shared" si="5"/>
        <v>-28.122390099460937</v>
      </c>
      <c r="M28" s="47">
        <v>237078</v>
      </c>
    </row>
    <row r="29" spans="1:13" ht="13.5" customHeight="1">
      <c r="A29" s="21" t="s">
        <v>18</v>
      </c>
      <c r="B29" s="43">
        <v>1236</v>
      </c>
      <c r="C29" s="44">
        <f t="shared" si="0"/>
        <v>18.360889522706003</v>
      </c>
      <c r="D29" s="45">
        <f t="shared" si="1"/>
        <v>-33.903743315508024</v>
      </c>
      <c r="E29" s="46">
        <v>1870</v>
      </c>
      <c r="F29" s="47">
        <v>6777</v>
      </c>
      <c r="G29" s="44">
        <f t="shared" si="2"/>
        <v>11.684986421828526</v>
      </c>
      <c r="H29" s="45">
        <f t="shared" si="3"/>
        <v>-27.541965144873302</v>
      </c>
      <c r="I29" s="47">
        <v>9353</v>
      </c>
      <c r="J29" s="43">
        <v>100231</v>
      </c>
      <c r="K29" s="44">
        <f t="shared" si="4"/>
        <v>6.9394979849831948</v>
      </c>
      <c r="L29" s="45">
        <f t="shared" si="5"/>
        <v>-26.836549972261963</v>
      </c>
      <c r="M29" s="47">
        <v>136996</v>
      </c>
    </row>
    <row r="30" spans="1:13" ht="13.5" customHeight="1">
      <c r="A30" s="21" t="s">
        <v>19</v>
      </c>
      <c r="B30" s="43">
        <v>2082</v>
      </c>
      <c r="C30" s="44">
        <f t="shared" si="0"/>
        <v>30.928294487276617</v>
      </c>
      <c r="D30" s="45">
        <f t="shared" si="1"/>
        <v>-39.406286379511059</v>
      </c>
      <c r="E30" s="46">
        <v>3436</v>
      </c>
      <c r="F30" s="47">
        <v>17597</v>
      </c>
      <c r="G30" s="44">
        <f t="shared" si="2"/>
        <v>30.34096297254192</v>
      </c>
      <c r="H30" s="45">
        <f t="shared" si="3"/>
        <v>-25.458550429957217</v>
      </c>
      <c r="I30" s="47">
        <v>23607</v>
      </c>
      <c r="J30" s="43">
        <v>314399</v>
      </c>
      <c r="K30" s="44">
        <f t="shared" si="4"/>
        <v>21.767429507644657</v>
      </c>
      <c r="L30" s="45">
        <f t="shared" si="5"/>
        <v>-23.490676004857285</v>
      </c>
      <c r="M30" s="47">
        <v>410929</v>
      </c>
    </row>
    <row r="31" spans="1:13" ht="13.5" customHeight="1">
      <c r="A31" s="21" t="s">
        <v>20</v>
      </c>
      <c r="B31" s="43">
        <v>2391</v>
      </c>
      <c r="C31" s="44">
        <f t="shared" si="0"/>
        <v>35.518516867953117</v>
      </c>
      <c r="D31" s="45">
        <f t="shared" si="1"/>
        <v>-34.186622625928983</v>
      </c>
      <c r="E31" s="46">
        <v>3633</v>
      </c>
      <c r="F31" s="47">
        <v>19910</v>
      </c>
      <c r="G31" s="44">
        <f t="shared" si="2"/>
        <v>34.329065908013277</v>
      </c>
      <c r="H31" s="45">
        <f t="shared" si="3"/>
        <v>-26.919688738804876</v>
      </c>
      <c r="I31" s="47">
        <v>27244</v>
      </c>
      <c r="J31" s="43">
        <v>365321</v>
      </c>
      <c r="K31" s="44">
        <f t="shared" si="4"/>
        <v>25.293016565454259</v>
      </c>
      <c r="L31" s="45">
        <f t="shared" si="5"/>
        <v>-24.563783611892344</v>
      </c>
      <c r="M31" s="47">
        <v>484278</v>
      </c>
    </row>
    <row r="32" spans="1:13" ht="6" customHeight="1">
      <c r="A32" s="20"/>
      <c r="B32" s="39"/>
      <c r="C32" s="44"/>
      <c r="D32" s="45"/>
      <c r="E32" s="40"/>
      <c r="F32" s="41"/>
      <c r="G32" s="44"/>
      <c r="H32" s="45"/>
      <c r="I32" s="41"/>
      <c r="J32" s="39"/>
      <c r="K32" s="44"/>
      <c r="L32" s="45"/>
      <c r="M32" s="41"/>
    </row>
    <row r="33" spans="1:13" ht="13.5" customHeight="1">
      <c r="A33" s="21" t="s">
        <v>21</v>
      </c>
      <c r="B33" s="43">
        <v>3385</v>
      </c>
      <c r="C33" s="44">
        <f t="shared" si="0"/>
        <v>50.284474946893063</v>
      </c>
      <c r="D33" s="45">
        <f t="shared" si="1"/>
        <v>-29.020759068987207</v>
      </c>
      <c r="E33" s="46">
        <v>4769</v>
      </c>
      <c r="F33" s="47">
        <v>23388</v>
      </c>
      <c r="G33" s="44">
        <f t="shared" si="2"/>
        <v>40.3258761153498</v>
      </c>
      <c r="H33" s="45">
        <f t="shared" si="3"/>
        <v>-26.699470335663023</v>
      </c>
      <c r="I33" s="47">
        <v>31907</v>
      </c>
      <c r="J33" s="43">
        <v>491044</v>
      </c>
      <c r="K33" s="44">
        <f t="shared" si="4"/>
        <v>33.997454365795889</v>
      </c>
      <c r="L33" s="45">
        <f t="shared" si="5"/>
        <v>-18.128768073414076</v>
      </c>
      <c r="M33" s="47">
        <v>599776</v>
      </c>
    </row>
    <row r="34" spans="1:13" ht="13.5" customHeight="1">
      <c r="A34" s="21" t="s">
        <v>22</v>
      </c>
      <c r="B34" s="43">
        <v>2362</v>
      </c>
      <c r="C34" s="44">
        <f t="shared" si="0"/>
        <v>35.087719298245609</v>
      </c>
      <c r="D34" s="45">
        <f t="shared" si="1"/>
        <v>-32.572081073365688</v>
      </c>
      <c r="E34" s="46">
        <v>3503</v>
      </c>
      <c r="F34" s="47">
        <v>15339</v>
      </c>
      <c r="G34" s="44">
        <f t="shared" si="2"/>
        <v>26.447691710849607</v>
      </c>
      <c r="H34" s="45">
        <f t="shared" si="3"/>
        <v>-28.562779433681072</v>
      </c>
      <c r="I34" s="47">
        <v>21472</v>
      </c>
      <c r="J34" s="43">
        <v>263153</v>
      </c>
      <c r="K34" s="44">
        <f t="shared" si="4"/>
        <v>18.219410294642206</v>
      </c>
      <c r="L34" s="45">
        <f t="shared" si="5"/>
        <v>-22.469801425961936</v>
      </c>
      <c r="M34" s="47">
        <v>339420</v>
      </c>
    </row>
    <row r="35" spans="1:13" ht="13.5" customHeight="1">
      <c r="A35" s="21" t="s">
        <v>23</v>
      </c>
      <c r="B35" s="43">
        <v>2493</v>
      </c>
      <c r="C35" s="44">
        <f t="shared" si="0"/>
        <v>37.033735906234682</v>
      </c>
      <c r="D35" s="45">
        <f t="shared" si="1"/>
        <v>-33.960264900662253</v>
      </c>
      <c r="E35" s="46">
        <v>3775</v>
      </c>
      <c r="F35" s="47">
        <v>20506</v>
      </c>
      <c r="G35" s="44">
        <f t="shared" si="2"/>
        <v>35.356696409327988</v>
      </c>
      <c r="H35" s="45">
        <f t="shared" si="3"/>
        <v>-24.192236598890943</v>
      </c>
      <c r="I35" s="47">
        <v>27050</v>
      </c>
      <c r="J35" s="43">
        <v>389252</v>
      </c>
      <c r="K35" s="44">
        <f t="shared" si="4"/>
        <v>26.949880472615046</v>
      </c>
      <c r="L35" s="45">
        <f t="shared" si="5"/>
        <v>-19.65272818095124</v>
      </c>
      <c r="M35" s="47">
        <v>484462</v>
      </c>
    </row>
    <row r="36" spans="1:13" ht="13.5" customHeight="1">
      <c r="A36" s="27" t="s">
        <v>63</v>
      </c>
      <c r="B36" s="43">
        <v>92</v>
      </c>
      <c r="C36" s="44">
        <f t="shared" si="0"/>
        <v>1.3666681521755277</v>
      </c>
      <c r="D36" s="45">
        <f t="shared" si="1"/>
        <v>-43.558282208588956</v>
      </c>
      <c r="E36" s="46">
        <v>163</v>
      </c>
      <c r="F36" s="47">
        <v>507</v>
      </c>
      <c r="G36" s="44">
        <f t="shared" si="2"/>
        <v>0.87417561101771624</v>
      </c>
      <c r="H36" s="45">
        <f t="shared" si="3"/>
        <v>-46.405919661733613</v>
      </c>
      <c r="I36" s="47">
        <v>946</v>
      </c>
      <c r="J36" s="43">
        <v>11023</v>
      </c>
      <c r="K36" s="44">
        <f t="shared" si="4"/>
        <v>0.763177921885143</v>
      </c>
      <c r="L36" s="45">
        <f t="shared" si="5"/>
        <v>-50.373671889068973</v>
      </c>
      <c r="M36" s="47">
        <v>22212</v>
      </c>
    </row>
    <row r="37" spans="1:13" ht="6" customHeight="1">
      <c r="A37" s="20"/>
      <c r="B37" s="39"/>
      <c r="C37" s="44"/>
      <c r="D37" s="45"/>
      <c r="E37" s="40"/>
      <c r="F37" s="41"/>
      <c r="G37" s="44"/>
      <c r="H37" s="45"/>
      <c r="I37" s="41"/>
      <c r="J37" s="39"/>
      <c r="K37" s="44"/>
      <c r="L37" s="45"/>
      <c r="M37" s="41"/>
    </row>
    <row r="38" spans="1:13" s="6" customFormat="1" ht="13.5" customHeight="1">
      <c r="A38" s="31" t="s">
        <v>24</v>
      </c>
      <c r="B38" s="48">
        <v>16591</v>
      </c>
      <c r="C38" s="49">
        <f t="shared" si="0"/>
        <v>246.4607751385237</v>
      </c>
      <c r="D38" s="50">
        <f t="shared" si="1"/>
        <v>-32.09037698006631</v>
      </c>
      <c r="E38" s="51">
        <v>24431</v>
      </c>
      <c r="F38" s="53">
        <v>157604</v>
      </c>
      <c r="G38" s="49">
        <f t="shared" si="2"/>
        <v>271.74274753222124</v>
      </c>
      <c r="H38" s="50">
        <f t="shared" si="3"/>
        <v>-25.318549055843821</v>
      </c>
      <c r="I38" s="53">
        <v>211035</v>
      </c>
      <c r="J38" s="48">
        <v>3098286</v>
      </c>
      <c r="K38" s="49">
        <f t="shared" si="4"/>
        <v>214.50997649331688</v>
      </c>
      <c r="L38" s="50">
        <f t="shared" si="5"/>
        <v>-19.975235422334457</v>
      </c>
      <c r="M38" s="52">
        <v>3871659</v>
      </c>
    </row>
    <row r="39" spans="1:13" ht="6" customHeight="1">
      <c r="A39" s="20"/>
      <c r="B39" s="39"/>
      <c r="C39" s="44"/>
      <c r="D39" s="45"/>
      <c r="E39" s="40"/>
      <c r="F39" s="41"/>
      <c r="G39" s="44"/>
      <c r="H39" s="45"/>
      <c r="I39" s="41"/>
      <c r="J39" s="39"/>
      <c r="K39" s="44"/>
      <c r="L39" s="45"/>
      <c r="M39" s="41"/>
    </row>
    <row r="40" spans="1:13" ht="13.5" customHeight="1">
      <c r="A40" s="21" t="s">
        <v>25</v>
      </c>
      <c r="B40" s="43">
        <v>2236</v>
      </c>
      <c r="C40" s="44">
        <f t="shared" si="0"/>
        <v>33.215978133309562</v>
      </c>
      <c r="D40" s="45">
        <f t="shared" si="1"/>
        <v>-33.133971291866025</v>
      </c>
      <c r="E40" s="46">
        <v>3344</v>
      </c>
      <c r="F40" s="47">
        <v>24429</v>
      </c>
      <c r="G40" s="44">
        <f t="shared" si="2"/>
        <v>42.120781068149491</v>
      </c>
      <c r="H40" s="45">
        <f t="shared" si="3"/>
        <v>-20.051708338787797</v>
      </c>
      <c r="I40" s="47">
        <v>30556</v>
      </c>
      <c r="J40" s="43">
        <v>476491</v>
      </c>
      <c r="K40" s="44">
        <f t="shared" si="4"/>
        <v>32.989876728383706</v>
      </c>
      <c r="L40" s="45">
        <f t="shared" si="5"/>
        <v>-16.195429266902813</v>
      </c>
      <c r="M40" s="47">
        <v>568574</v>
      </c>
    </row>
    <row r="41" spans="1:13" ht="13.5" customHeight="1">
      <c r="A41" s="21" t="s">
        <v>26</v>
      </c>
      <c r="B41" s="43">
        <v>924</v>
      </c>
      <c r="C41" s="44">
        <f t="shared" si="0"/>
        <v>13.726101876197692</v>
      </c>
      <c r="D41" s="45">
        <f t="shared" si="1"/>
        <v>-30.630630630630627</v>
      </c>
      <c r="E41" s="46">
        <v>1332</v>
      </c>
      <c r="F41" s="47">
        <v>9494</v>
      </c>
      <c r="G41" s="44">
        <f t="shared" si="2"/>
        <v>16.369671106513209</v>
      </c>
      <c r="H41" s="45">
        <f t="shared" si="3"/>
        <v>-27.036581616968952</v>
      </c>
      <c r="I41" s="47">
        <v>13012</v>
      </c>
      <c r="J41" s="43">
        <v>233260</v>
      </c>
      <c r="K41" s="44">
        <f t="shared" si="4"/>
        <v>16.14976703791422</v>
      </c>
      <c r="L41" s="45">
        <f t="shared" si="5"/>
        <v>-20.975424664773996</v>
      </c>
      <c r="M41" s="47">
        <v>295174</v>
      </c>
    </row>
    <row r="42" spans="1:13" ht="13.5" customHeight="1">
      <c r="A42" s="21" t="s">
        <v>27</v>
      </c>
      <c r="B42" s="43">
        <v>1081</v>
      </c>
      <c r="C42" s="44">
        <f t="shared" si="0"/>
        <v>16.058350788062452</v>
      </c>
      <c r="D42" s="45">
        <f t="shared" si="1"/>
        <v>-35.921754593953764</v>
      </c>
      <c r="E42" s="46">
        <v>1687</v>
      </c>
      <c r="F42" s="47">
        <v>9564</v>
      </c>
      <c r="G42" s="44">
        <f t="shared" si="2"/>
        <v>16.490365964050174</v>
      </c>
      <c r="H42" s="45">
        <f t="shared" si="3"/>
        <v>-32.514817950889075</v>
      </c>
      <c r="I42" s="47">
        <v>14172</v>
      </c>
      <c r="J42" s="43">
        <v>193919</v>
      </c>
      <c r="K42" s="44">
        <f t="shared" si="4"/>
        <v>13.425991058155224</v>
      </c>
      <c r="L42" s="45">
        <f t="shared" si="5"/>
        <v>-31.106137312372322</v>
      </c>
      <c r="M42" s="47">
        <v>281475</v>
      </c>
    </row>
    <row r="43" spans="1:13" ht="13.5" customHeight="1">
      <c r="A43" s="21" t="s">
        <v>28</v>
      </c>
      <c r="B43" s="43">
        <v>573</v>
      </c>
      <c r="C43" s="44">
        <f t="shared" si="0"/>
        <v>8.5119657738758416</v>
      </c>
      <c r="D43" s="45">
        <f t="shared" si="1"/>
        <v>-29.77941176470588</v>
      </c>
      <c r="E43" s="46">
        <v>816</v>
      </c>
      <c r="F43" s="47">
        <v>5257</v>
      </c>
      <c r="G43" s="44">
        <f t="shared" si="2"/>
        <v>9.0641838010259068</v>
      </c>
      <c r="H43" s="45">
        <f t="shared" si="3"/>
        <v>-22.233727810650887</v>
      </c>
      <c r="I43" s="47">
        <v>6760</v>
      </c>
      <c r="J43" s="43">
        <v>104302</v>
      </c>
      <c r="K43" s="44">
        <f t="shared" si="4"/>
        <v>7.2213538608785424</v>
      </c>
      <c r="L43" s="45">
        <f t="shared" si="5"/>
        <v>-19.178315717695192</v>
      </c>
      <c r="M43" s="47">
        <v>129052</v>
      </c>
    </row>
    <row r="44" spans="1:13" ht="13.5" customHeight="1">
      <c r="A44" s="21" t="s">
        <v>29</v>
      </c>
      <c r="B44" s="43">
        <v>663</v>
      </c>
      <c r="C44" s="44">
        <f t="shared" si="0"/>
        <v>9.8489237488301615</v>
      </c>
      <c r="D44" s="45">
        <f t="shared" si="1"/>
        <v>-30.357142857142854</v>
      </c>
      <c r="E44" s="46">
        <v>952</v>
      </c>
      <c r="F44" s="47">
        <v>5164</v>
      </c>
      <c r="G44" s="44">
        <f t="shared" si="2"/>
        <v>8.9038320617267992</v>
      </c>
      <c r="H44" s="45">
        <f t="shared" si="3"/>
        <v>-26.354820308043355</v>
      </c>
      <c r="I44" s="47">
        <v>7012</v>
      </c>
      <c r="J44" s="43">
        <v>90343</v>
      </c>
      <c r="K44" s="44">
        <f t="shared" si="4"/>
        <v>6.2549018413199189</v>
      </c>
      <c r="L44" s="45">
        <f t="shared" si="5"/>
        <v>-20.115481201145968</v>
      </c>
      <c r="M44" s="47">
        <v>113092</v>
      </c>
    </row>
    <row r="45" spans="1:13" ht="6" customHeight="1">
      <c r="A45" s="20"/>
      <c r="B45" s="39"/>
      <c r="C45" s="44"/>
      <c r="D45" s="45"/>
      <c r="E45" s="40"/>
      <c r="F45" s="41"/>
      <c r="G45" s="44"/>
      <c r="H45" s="45"/>
      <c r="I45" s="41"/>
      <c r="J45" s="39"/>
      <c r="K45" s="44"/>
      <c r="L45" s="45"/>
      <c r="M45" s="41"/>
    </row>
    <row r="46" spans="1:13" ht="13.5" customHeight="1">
      <c r="A46" s="21" t="s">
        <v>30</v>
      </c>
      <c r="B46" s="43">
        <v>896</v>
      </c>
      <c r="C46" s="44">
        <f t="shared" si="0"/>
        <v>13.310159395100792</v>
      </c>
      <c r="D46" s="45">
        <f t="shared" si="1"/>
        <v>-32.580887885628293</v>
      </c>
      <c r="E46" s="46">
        <v>1329</v>
      </c>
      <c r="F46" s="47">
        <v>9094</v>
      </c>
      <c r="G46" s="44">
        <f t="shared" si="2"/>
        <v>15.679986206301995</v>
      </c>
      <c r="H46" s="45">
        <f t="shared" si="3"/>
        <v>-21.859426018216187</v>
      </c>
      <c r="I46" s="47">
        <v>11638</v>
      </c>
      <c r="J46" s="43">
        <v>177287</v>
      </c>
      <c r="K46" s="44">
        <f t="shared" si="4"/>
        <v>12.274473758255589</v>
      </c>
      <c r="L46" s="45">
        <f t="shared" si="5"/>
        <v>-22.850602923449827</v>
      </c>
      <c r="M46" s="47">
        <v>229797</v>
      </c>
    </row>
    <row r="47" spans="1:13" ht="13.5" customHeight="1">
      <c r="A47" s="21" t="s">
        <v>31</v>
      </c>
      <c r="B47" s="43">
        <v>510</v>
      </c>
      <c r="C47" s="44">
        <f t="shared" si="0"/>
        <v>7.5760951914078163</v>
      </c>
      <c r="D47" s="45">
        <f t="shared" si="1"/>
        <v>-32.360742705570296</v>
      </c>
      <c r="E47" s="46">
        <v>754</v>
      </c>
      <c r="F47" s="47">
        <v>5027</v>
      </c>
      <c r="G47" s="44">
        <f t="shared" si="2"/>
        <v>8.6676149834044569</v>
      </c>
      <c r="H47" s="45">
        <f t="shared" si="3"/>
        <v>-31.089787525702533</v>
      </c>
      <c r="I47" s="47">
        <v>7295</v>
      </c>
      <c r="J47" s="43">
        <v>97040</v>
      </c>
      <c r="K47" s="44">
        <f t="shared" si="4"/>
        <v>6.7185689503523784</v>
      </c>
      <c r="L47" s="45">
        <f t="shared" si="5"/>
        <v>-19.049009384775808</v>
      </c>
      <c r="M47" s="47">
        <v>119875</v>
      </c>
    </row>
    <row r="48" spans="1:13" ht="13.5" customHeight="1">
      <c r="A48" s="21" t="s">
        <v>32</v>
      </c>
      <c r="B48" s="43">
        <v>865</v>
      </c>
      <c r="C48" s="44">
        <f t="shared" si="0"/>
        <v>12.849651648172083</v>
      </c>
      <c r="D48" s="45">
        <f t="shared" si="1"/>
        <v>-35.011269722013523</v>
      </c>
      <c r="E48" s="46">
        <v>1331</v>
      </c>
      <c r="F48" s="47">
        <v>8119</v>
      </c>
      <c r="G48" s="44">
        <f t="shared" si="2"/>
        <v>13.998879262037157</v>
      </c>
      <c r="H48" s="45">
        <f t="shared" si="3"/>
        <v>-32.064262404819679</v>
      </c>
      <c r="I48" s="47">
        <v>11951</v>
      </c>
      <c r="J48" s="43">
        <v>177888</v>
      </c>
      <c r="K48" s="44">
        <f t="shared" si="4"/>
        <v>12.316084021437387</v>
      </c>
      <c r="L48" s="45">
        <f t="shared" si="5"/>
        <v>-9.4215111690454254</v>
      </c>
      <c r="M48" s="47">
        <v>196391</v>
      </c>
    </row>
    <row r="49" spans="1:13" ht="13.5" customHeight="1">
      <c r="A49" s="21" t="s">
        <v>33</v>
      </c>
      <c r="B49" s="43">
        <v>1728</v>
      </c>
      <c r="C49" s="44">
        <f t="shared" si="0"/>
        <v>25.669593119122954</v>
      </c>
      <c r="D49" s="45">
        <f t="shared" si="1"/>
        <v>-29.469387755102041</v>
      </c>
      <c r="E49" s="46">
        <v>2450</v>
      </c>
      <c r="F49" s="47">
        <v>17752</v>
      </c>
      <c r="G49" s="44">
        <f t="shared" si="2"/>
        <v>30.608215871373766</v>
      </c>
      <c r="H49" s="45">
        <f t="shared" si="3"/>
        <v>-24.862439685092692</v>
      </c>
      <c r="I49" s="47">
        <v>23626</v>
      </c>
      <c r="J49" s="43">
        <v>395567</v>
      </c>
      <c r="K49" s="44">
        <f t="shared" si="4"/>
        <v>27.387099793734947</v>
      </c>
      <c r="L49" s="45">
        <f t="shared" si="5"/>
        <v>-21.645075667538229</v>
      </c>
      <c r="M49" s="47">
        <v>504840</v>
      </c>
    </row>
    <row r="50" spans="1:13" ht="13.5" customHeight="1">
      <c r="A50" s="21" t="s">
        <v>34</v>
      </c>
      <c r="B50" s="43">
        <v>409</v>
      </c>
      <c r="C50" s="44">
        <f t="shared" si="0"/>
        <v>6.0757312417368574</v>
      </c>
      <c r="D50" s="45">
        <f t="shared" si="1"/>
        <v>-31.02866779089376</v>
      </c>
      <c r="E50" s="46">
        <v>593</v>
      </c>
      <c r="F50" s="47">
        <v>4126</v>
      </c>
      <c r="G50" s="44">
        <f t="shared" si="2"/>
        <v>7.1140997456786925</v>
      </c>
      <c r="H50" s="45">
        <f t="shared" si="3"/>
        <v>-9.1189427312775333</v>
      </c>
      <c r="I50" s="47">
        <v>4540</v>
      </c>
      <c r="J50" s="43">
        <v>64956</v>
      </c>
      <c r="K50" s="44">
        <f t="shared" si="4"/>
        <v>4.4972317058850901</v>
      </c>
      <c r="L50" s="45">
        <f t="shared" si="5"/>
        <v>-4.7021023752585789</v>
      </c>
      <c r="M50" s="47">
        <v>68161</v>
      </c>
    </row>
    <row r="51" spans="1:13" ht="6" customHeight="1">
      <c r="A51" s="20"/>
      <c r="B51" s="39"/>
      <c r="C51" s="44"/>
      <c r="D51" s="45"/>
      <c r="E51" s="40"/>
      <c r="F51" s="41"/>
      <c r="G51" s="44"/>
      <c r="H51" s="45"/>
      <c r="I51" s="41"/>
      <c r="J51" s="39"/>
      <c r="K51" s="44"/>
      <c r="L51" s="45"/>
      <c r="M51" s="41"/>
    </row>
    <row r="52" spans="1:13" ht="13.5" customHeight="1">
      <c r="A52" s="21" t="s">
        <v>35</v>
      </c>
      <c r="B52" s="43">
        <v>656</v>
      </c>
      <c r="C52" s="44">
        <f t="shared" si="0"/>
        <v>9.7449381285559369</v>
      </c>
      <c r="D52" s="45">
        <f t="shared" si="1"/>
        <v>-32.091097308488614</v>
      </c>
      <c r="E52" s="46">
        <v>966</v>
      </c>
      <c r="F52" s="47">
        <v>5884</v>
      </c>
      <c r="G52" s="44">
        <f t="shared" si="2"/>
        <v>10.145264882106988</v>
      </c>
      <c r="H52" s="45">
        <f t="shared" si="3"/>
        <v>-23.125163313300234</v>
      </c>
      <c r="I52" s="47">
        <v>7654</v>
      </c>
      <c r="J52" s="43">
        <v>102341</v>
      </c>
      <c r="K52" s="44">
        <f t="shared" si="4"/>
        <v>7.085583933924287</v>
      </c>
      <c r="L52" s="45">
        <f t="shared" si="5"/>
        <v>-22.714263058926591</v>
      </c>
      <c r="M52" s="47">
        <v>132419</v>
      </c>
    </row>
    <row r="53" spans="1:13" ht="13.5" customHeight="1">
      <c r="A53" s="21" t="s">
        <v>36</v>
      </c>
      <c r="B53" s="43">
        <v>472</v>
      </c>
      <c r="C53" s="44">
        <f t="shared" si="0"/>
        <v>7.0116018242048819</v>
      </c>
      <c r="D53" s="45">
        <f t="shared" si="1"/>
        <v>-36.729222520107243</v>
      </c>
      <c r="E53" s="46">
        <v>746</v>
      </c>
      <c r="F53" s="47">
        <v>4543</v>
      </c>
      <c r="G53" s="44">
        <f t="shared" si="2"/>
        <v>7.8330962541488853</v>
      </c>
      <c r="H53" s="45">
        <f t="shared" si="3"/>
        <v>-28.253316487681619</v>
      </c>
      <c r="I53" s="47">
        <v>6332</v>
      </c>
      <c r="J53" s="43">
        <v>75125</v>
      </c>
      <c r="K53" s="44">
        <f t="shared" si="4"/>
        <v>5.2012828977248811</v>
      </c>
      <c r="L53" s="45">
        <f t="shared" si="5"/>
        <v>-24.171309754521964</v>
      </c>
      <c r="M53" s="47">
        <v>99072</v>
      </c>
    </row>
    <row r="54" spans="1:13" ht="13.5" customHeight="1">
      <c r="A54" s="21" t="s">
        <v>37</v>
      </c>
      <c r="B54" s="43">
        <v>511</v>
      </c>
      <c r="C54" s="44">
        <f t="shared" si="0"/>
        <v>7.5909502800184203</v>
      </c>
      <c r="D54" s="45">
        <f t="shared" si="1"/>
        <v>-35.884567126725223</v>
      </c>
      <c r="E54" s="46">
        <v>797</v>
      </c>
      <c r="F54" s="47">
        <v>4364</v>
      </c>
      <c r="G54" s="44">
        <f t="shared" si="2"/>
        <v>7.5244622613043664</v>
      </c>
      <c r="H54" s="45">
        <f t="shared" si="3"/>
        <v>-26.717044500419817</v>
      </c>
      <c r="I54" s="47">
        <v>5955</v>
      </c>
      <c r="J54" s="43">
        <v>78684</v>
      </c>
      <c r="K54" s="44">
        <f t="shared" si="4"/>
        <v>5.4476904296117743</v>
      </c>
      <c r="L54" s="45">
        <f t="shared" si="5"/>
        <v>-19.799406782252394</v>
      </c>
      <c r="M54" s="47">
        <v>98109</v>
      </c>
    </row>
    <row r="55" spans="1:13" ht="13.5" customHeight="1">
      <c r="A55" s="21" t="s">
        <v>38</v>
      </c>
      <c r="B55" s="54">
        <v>449</v>
      </c>
      <c r="C55" s="44">
        <f t="shared" si="0"/>
        <v>6.6699347861609999</v>
      </c>
      <c r="D55" s="45">
        <f t="shared" si="1"/>
        <v>-31.345565749235476</v>
      </c>
      <c r="E55" s="55">
        <v>654</v>
      </c>
      <c r="F55" s="47">
        <v>4367</v>
      </c>
      <c r="G55" s="44">
        <f t="shared" si="2"/>
        <v>7.5296348980559511</v>
      </c>
      <c r="H55" s="45">
        <f t="shared" si="3"/>
        <v>-17.181869903280862</v>
      </c>
      <c r="I55" s="47">
        <v>5273</v>
      </c>
      <c r="J55" s="43">
        <v>81238</v>
      </c>
      <c r="K55" s="44">
        <f t="shared" si="4"/>
        <v>5.6245167393726971</v>
      </c>
      <c r="L55" s="45">
        <f t="shared" si="5"/>
        <v>-16.721681189133779</v>
      </c>
      <c r="M55" s="47">
        <v>97550</v>
      </c>
    </row>
    <row r="56" spans="1:13" ht="13.5" customHeight="1">
      <c r="A56" s="21" t="s">
        <v>39</v>
      </c>
      <c r="B56" s="43">
        <v>357</v>
      </c>
      <c r="C56" s="44">
        <f t="shared" si="0"/>
        <v>5.3032666339854719</v>
      </c>
      <c r="D56" s="45">
        <f t="shared" si="1"/>
        <v>-31.609195402298852</v>
      </c>
      <c r="E56" s="46">
        <v>522</v>
      </c>
      <c r="F56" s="47">
        <v>3148</v>
      </c>
      <c r="G56" s="44">
        <f t="shared" si="2"/>
        <v>5.4278201646622701</v>
      </c>
      <c r="H56" s="45">
        <f t="shared" si="3"/>
        <v>-22.233201581027668</v>
      </c>
      <c r="I56" s="47">
        <v>4048</v>
      </c>
      <c r="J56" s="43">
        <v>43818</v>
      </c>
      <c r="K56" s="44">
        <f t="shared" si="4"/>
        <v>3.0337412846922973</v>
      </c>
      <c r="L56" s="45">
        <f t="shared" si="5"/>
        <v>-20.380128647745028</v>
      </c>
      <c r="M56" s="47">
        <v>55034</v>
      </c>
    </row>
    <row r="57" spans="1:13" ht="6" customHeight="1">
      <c r="A57" s="20"/>
      <c r="B57" s="39"/>
      <c r="C57" s="44"/>
      <c r="D57" s="45"/>
      <c r="E57" s="40"/>
      <c r="F57" s="41"/>
      <c r="G57" s="44"/>
      <c r="H57" s="45"/>
      <c r="I57" s="41"/>
      <c r="J57" s="39"/>
      <c r="K57" s="44"/>
      <c r="L57" s="45"/>
      <c r="M57" s="41"/>
    </row>
    <row r="58" spans="1:13" ht="13.5" customHeight="1">
      <c r="A58" s="21" t="s">
        <v>40</v>
      </c>
      <c r="B58" s="43">
        <v>297</v>
      </c>
      <c r="C58" s="44">
        <f t="shared" si="0"/>
        <v>4.4119613173492578</v>
      </c>
      <c r="D58" s="45">
        <f t="shared" si="1"/>
        <v>-40.480961923847694</v>
      </c>
      <c r="E58" s="46">
        <v>499</v>
      </c>
      <c r="F58" s="47">
        <v>1935</v>
      </c>
      <c r="G58" s="44">
        <f t="shared" si="2"/>
        <v>3.3363507047717573</v>
      </c>
      <c r="H58" s="45">
        <f t="shared" si="3"/>
        <v>-39.682044887780549</v>
      </c>
      <c r="I58" s="47">
        <v>3208</v>
      </c>
      <c r="J58" s="43">
        <v>38635</v>
      </c>
      <c r="K58" s="44">
        <f t="shared" si="4"/>
        <v>2.6748960366535877</v>
      </c>
      <c r="L58" s="45">
        <f t="shared" si="5"/>
        <v>-32.122841230520564</v>
      </c>
      <c r="M58" s="47">
        <v>56919</v>
      </c>
    </row>
    <row r="59" spans="1:13" ht="13.5" customHeight="1">
      <c r="A59" s="21" t="s">
        <v>41</v>
      </c>
      <c r="B59" s="43">
        <v>262</v>
      </c>
      <c r="C59" s="44">
        <f t="shared" si="0"/>
        <v>3.8920332159781332</v>
      </c>
      <c r="D59" s="45">
        <f t="shared" si="1"/>
        <v>-34.82587064676617</v>
      </c>
      <c r="E59" s="46">
        <v>402</v>
      </c>
      <c r="F59" s="47">
        <v>1845</v>
      </c>
      <c r="G59" s="44">
        <f t="shared" si="2"/>
        <v>3.1811716022242336</v>
      </c>
      <c r="H59" s="45">
        <f t="shared" si="3"/>
        <v>-29.228998849252015</v>
      </c>
      <c r="I59" s="47">
        <v>2607</v>
      </c>
      <c r="J59" s="43">
        <v>30127</v>
      </c>
      <c r="K59" s="44">
        <f t="shared" si="4"/>
        <v>2.0858442577005989</v>
      </c>
      <c r="L59" s="45">
        <f t="shared" si="5"/>
        <v>-25.895953757225431</v>
      </c>
      <c r="M59" s="47">
        <v>40655</v>
      </c>
    </row>
    <row r="60" spans="1:13" ht="13.5" customHeight="1">
      <c r="A60" s="21" t="s">
        <v>42</v>
      </c>
      <c r="B60" s="43">
        <v>376</v>
      </c>
      <c r="C60" s="44">
        <f t="shared" si="0"/>
        <v>5.5855133175869396</v>
      </c>
      <c r="D60" s="45">
        <f t="shared" si="1"/>
        <v>-30.627306273062732</v>
      </c>
      <c r="E60" s="46">
        <v>542</v>
      </c>
      <c r="F60" s="47">
        <v>3417</v>
      </c>
      <c r="G60" s="44">
        <f t="shared" si="2"/>
        <v>5.8916332600543129</v>
      </c>
      <c r="H60" s="45">
        <f t="shared" si="3"/>
        <v>-27.651916154986239</v>
      </c>
      <c r="I60" s="47">
        <v>4723</v>
      </c>
      <c r="J60" s="43">
        <v>66222</v>
      </c>
      <c r="K60" s="44">
        <f t="shared" si="4"/>
        <v>4.5848832752497444</v>
      </c>
      <c r="L60" s="45">
        <f t="shared" si="5"/>
        <v>-22.6775956284153</v>
      </c>
      <c r="M60" s="47">
        <v>85644</v>
      </c>
    </row>
    <row r="61" spans="1:13" ht="13.5" customHeight="1">
      <c r="A61" s="21" t="s">
        <v>43</v>
      </c>
      <c r="B61" s="43">
        <v>294</v>
      </c>
      <c r="C61" s="44">
        <f t="shared" si="0"/>
        <v>4.3673960515174475</v>
      </c>
      <c r="D61" s="45">
        <f t="shared" si="1"/>
        <v>-30.49645390070922</v>
      </c>
      <c r="E61" s="46">
        <v>423</v>
      </c>
      <c r="F61" s="47">
        <v>1974</v>
      </c>
      <c r="G61" s="44">
        <f t="shared" si="2"/>
        <v>3.403594982542351</v>
      </c>
      <c r="H61" s="45">
        <f t="shared" si="3"/>
        <v>-25.900900900900904</v>
      </c>
      <c r="I61" s="47">
        <v>2664</v>
      </c>
      <c r="J61" s="43">
        <v>35859</v>
      </c>
      <c r="K61" s="44">
        <f t="shared" si="4"/>
        <v>2.482699546482749</v>
      </c>
      <c r="L61" s="45">
        <f t="shared" si="5"/>
        <v>-4.6607465702435391</v>
      </c>
      <c r="M61" s="47">
        <v>37612</v>
      </c>
    </row>
    <row r="62" spans="1:13" ht="13.5" customHeight="1">
      <c r="A62" s="21" t="s">
        <v>44</v>
      </c>
      <c r="B62" s="43">
        <v>404</v>
      </c>
      <c r="C62" s="44">
        <f t="shared" si="0"/>
        <v>6.001455798683839</v>
      </c>
      <c r="D62" s="45">
        <f t="shared" si="1"/>
        <v>-26.277372262773724</v>
      </c>
      <c r="E62" s="46">
        <v>548</v>
      </c>
      <c r="F62" s="47">
        <v>3825</v>
      </c>
      <c r="G62" s="44">
        <f t="shared" si="2"/>
        <v>6.5951118582697532</v>
      </c>
      <c r="H62" s="45">
        <f t="shared" si="3"/>
        <v>-24.392172366080253</v>
      </c>
      <c r="I62" s="47">
        <v>5059</v>
      </c>
      <c r="J62" s="43">
        <v>78966</v>
      </c>
      <c r="K62" s="44">
        <f t="shared" si="4"/>
        <v>5.4672147128351805</v>
      </c>
      <c r="L62" s="45">
        <f t="shared" si="5"/>
        <v>-17.388347787879106</v>
      </c>
      <c r="M62" s="47">
        <v>95587</v>
      </c>
    </row>
    <row r="63" spans="1:13" ht="6" customHeight="1">
      <c r="A63" s="21"/>
      <c r="B63" s="43"/>
      <c r="C63" s="44"/>
      <c r="D63" s="45"/>
      <c r="E63" s="46"/>
      <c r="F63" s="47"/>
      <c r="G63" s="44"/>
      <c r="H63" s="45"/>
      <c r="I63" s="47"/>
      <c r="J63" s="43"/>
      <c r="K63" s="44"/>
      <c r="L63" s="45"/>
      <c r="M63" s="47"/>
    </row>
    <row r="64" spans="1:13" ht="13.5" customHeight="1">
      <c r="A64" s="21" t="s">
        <v>45</v>
      </c>
      <c r="B64" s="43">
        <v>385</v>
      </c>
      <c r="C64" s="44">
        <f t="shared" si="0"/>
        <v>5.7192091150823723</v>
      </c>
      <c r="D64" s="45">
        <f t="shared" si="1"/>
        <v>-31.616341030195382</v>
      </c>
      <c r="E64" s="46">
        <v>563</v>
      </c>
      <c r="F64" s="47">
        <v>3382</v>
      </c>
      <c r="G64" s="44">
        <f t="shared" si="2"/>
        <v>5.8312858312858316</v>
      </c>
      <c r="H64" s="45">
        <f t="shared" si="3"/>
        <v>-32.224448897795597</v>
      </c>
      <c r="I64" s="47">
        <v>4990</v>
      </c>
      <c r="J64" s="43">
        <v>67135</v>
      </c>
      <c r="K64" s="44">
        <f t="shared" si="4"/>
        <v>4.6480948730616962</v>
      </c>
      <c r="L64" s="45">
        <f t="shared" si="5"/>
        <v>-5.6191306303773265</v>
      </c>
      <c r="M64" s="47">
        <v>71132</v>
      </c>
    </row>
    <row r="65" spans="1:13" ht="13.5" customHeight="1">
      <c r="A65" s="21" t="s">
        <v>46</v>
      </c>
      <c r="B65" s="43">
        <v>544</v>
      </c>
      <c r="C65" s="44">
        <f t="shared" si="0"/>
        <v>8.081168204168339</v>
      </c>
      <c r="D65" s="45">
        <f t="shared" si="1"/>
        <v>-26.086956521739129</v>
      </c>
      <c r="E65" s="46">
        <v>736</v>
      </c>
      <c r="F65" s="47">
        <v>6198</v>
      </c>
      <c r="G65" s="44">
        <f t="shared" si="2"/>
        <v>10.686667528772791</v>
      </c>
      <c r="H65" s="45">
        <f t="shared" si="3"/>
        <v>-30.013550135501355</v>
      </c>
      <c r="I65" s="47">
        <v>8856</v>
      </c>
      <c r="J65" s="43">
        <v>130586</v>
      </c>
      <c r="K65" s="44">
        <f t="shared" si="4"/>
        <v>9.0411278333750591</v>
      </c>
      <c r="L65" s="45">
        <f t="shared" si="5"/>
        <v>-25.891833607627262</v>
      </c>
      <c r="M65" s="47">
        <v>176210</v>
      </c>
    </row>
    <row r="66" spans="1:13" ht="13.5" customHeight="1">
      <c r="A66" s="21" t="s">
        <v>47</v>
      </c>
      <c r="B66" s="43">
        <v>227</v>
      </c>
      <c r="C66" s="44">
        <f t="shared" si="0"/>
        <v>3.3721051146070087</v>
      </c>
      <c r="D66" s="45">
        <f t="shared" si="1"/>
        <v>-31.212121212121215</v>
      </c>
      <c r="E66" s="46">
        <v>330</v>
      </c>
      <c r="F66" s="47">
        <v>2749</v>
      </c>
      <c r="G66" s="44">
        <f t="shared" si="2"/>
        <v>4.7398594767015814</v>
      </c>
      <c r="H66" s="45">
        <f t="shared" si="3"/>
        <v>-19.360516280434144</v>
      </c>
      <c r="I66" s="47">
        <v>3409</v>
      </c>
      <c r="J66" s="43">
        <v>52309</v>
      </c>
      <c r="K66" s="44">
        <f t="shared" si="4"/>
        <v>3.6216160678481306</v>
      </c>
      <c r="L66" s="45">
        <f t="shared" si="5"/>
        <v>5.6470017975077251</v>
      </c>
      <c r="M66" s="47">
        <v>49513</v>
      </c>
    </row>
    <row r="67" spans="1:13" ht="13.5" customHeight="1">
      <c r="A67" s="21" t="s">
        <v>48</v>
      </c>
      <c r="B67" s="43">
        <v>259</v>
      </c>
      <c r="C67" s="44">
        <f t="shared" si="0"/>
        <v>3.8474679501463225</v>
      </c>
      <c r="D67" s="45">
        <f t="shared" si="1"/>
        <v>-35.411471321695757</v>
      </c>
      <c r="E67" s="46">
        <v>401</v>
      </c>
      <c r="F67" s="47">
        <v>2123</v>
      </c>
      <c r="G67" s="44">
        <f t="shared" si="2"/>
        <v>3.6605026078710292</v>
      </c>
      <c r="H67" s="45">
        <f t="shared" si="3"/>
        <v>-33.196979232221523</v>
      </c>
      <c r="I67" s="47">
        <v>3178</v>
      </c>
      <c r="J67" s="43">
        <v>38987</v>
      </c>
      <c r="K67" s="44">
        <f t="shared" si="4"/>
        <v>2.6992667731594002</v>
      </c>
      <c r="L67" s="45">
        <f t="shared" si="5"/>
        <v>-42.693986741728281</v>
      </c>
      <c r="M67" s="47">
        <v>68033</v>
      </c>
    </row>
    <row r="68" spans="1:13" ht="13.5" customHeight="1">
      <c r="A68" s="21" t="s">
        <v>49</v>
      </c>
      <c r="B68" s="43">
        <v>429</v>
      </c>
      <c r="C68" s="44">
        <f t="shared" si="0"/>
        <v>6.3728330139489282</v>
      </c>
      <c r="D68" s="45">
        <f t="shared" si="1"/>
        <v>-25.39130434782609</v>
      </c>
      <c r="E68" s="46">
        <v>575</v>
      </c>
      <c r="F68" s="47">
        <v>3114</v>
      </c>
      <c r="G68" s="44">
        <f t="shared" si="2"/>
        <v>5.3691969481443165</v>
      </c>
      <c r="H68" s="45">
        <f t="shared" si="3"/>
        <v>-23.451327433628318</v>
      </c>
      <c r="I68" s="47">
        <v>4068</v>
      </c>
      <c r="J68" s="43">
        <v>52012</v>
      </c>
      <c r="K68" s="44">
        <f t="shared" si="4"/>
        <v>3.6010532589213513</v>
      </c>
      <c r="L68" s="45">
        <f t="shared" si="5"/>
        <v>-26.405750346662138</v>
      </c>
      <c r="M68" s="47">
        <v>70674</v>
      </c>
    </row>
    <row r="69" spans="1:13" ht="13.5" customHeight="1">
      <c r="A69" s="20" t="s">
        <v>64</v>
      </c>
      <c r="B69" s="43">
        <v>784</v>
      </c>
      <c r="C69" s="44">
        <f t="shared" si="0"/>
        <v>11.646389470713192</v>
      </c>
      <c r="D69" s="45">
        <f t="shared" si="1"/>
        <v>-31.167690956979804</v>
      </c>
      <c r="E69" s="46">
        <v>1139</v>
      </c>
      <c r="F69" s="47">
        <v>6710</v>
      </c>
      <c r="G69" s="44">
        <f t="shared" si="2"/>
        <v>11.569464201043148</v>
      </c>
      <c r="H69" s="45">
        <f t="shared" si="3"/>
        <v>-20.582317434015859</v>
      </c>
      <c r="I69" s="47">
        <v>8449</v>
      </c>
      <c r="J69" s="43">
        <v>115190</v>
      </c>
      <c r="K69" s="44">
        <f t="shared" si="4"/>
        <v>7.9751850514333311</v>
      </c>
      <c r="L69" s="45">
        <f t="shared" si="5"/>
        <v>-12.111640114753097</v>
      </c>
      <c r="M69" s="47">
        <v>131064</v>
      </c>
    </row>
    <row r="70" spans="1:13" ht="6" customHeight="1">
      <c r="A70" s="20"/>
      <c r="B70" s="39"/>
      <c r="C70" s="44"/>
      <c r="D70" s="45"/>
      <c r="E70" s="40"/>
      <c r="F70" s="41"/>
      <c r="G70" s="44"/>
      <c r="H70" s="45"/>
      <c r="I70" s="41"/>
      <c r="J70" s="39"/>
      <c r="K70" s="44"/>
      <c r="L70" s="45"/>
      <c r="M70" s="41"/>
    </row>
    <row r="71" spans="1:13" s="6" customFormat="1" ht="13.5" customHeight="1">
      <c r="A71" s="31" t="s">
        <v>50</v>
      </c>
      <c r="B71" s="48">
        <f>SUM(B73:B76)</f>
        <v>377</v>
      </c>
      <c r="C71" s="49">
        <f t="shared" ref="C71:C83" si="6">B71/$B$5*1000</f>
        <v>5.6003684061975427</v>
      </c>
      <c r="D71" s="50">
        <f t="shared" ref="D71:D83" si="7">(B71-E71)/E71*100</f>
        <v>-20.464135021097047</v>
      </c>
      <c r="E71" s="51">
        <v>474</v>
      </c>
      <c r="F71" s="52">
        <f>SUM(F73:F76)</f>
        <v>3422</v>
      </c>
      <c r="G71" s="49">
        <f t="shared" ref="G71:G83" si="8">F71/$F$5*1000</f>
        <v>5.9002543213069529</v>
      </c>
      <c r="H71" s="50">
        <f t="shared" ref="H71:H83" si="9">(F71-I71)/I71*100</f>
        <v>1.4527127186480879</v>
      </c>
      <c r="I71" s="52">
        <v>3373</v>
      </c>
      <c r="J71" s="48">
        <f>SUM(J73:J76)</f>
        <v>77576</v>
      </c>
      <c r="K71" s="49">
        <f t="shared" ref="K71:K78" si="10">J71/$J$5*1000</f>
        <v>5.3709779976559782</v>
      </c>
      <c r="L71" s="50">
        <f t="shared" ref="L71:L78" si="11">(J71-M71)/M71*100</f>
        <v>30.482902460767331</v>
      </c>
      <c r="M71" s="52">
        <v>59453</v>
      </c>
    </row>
    <row r="72" spans="1:13" ht="6" customHeight="1">
      <c r="A72" s="20"/>
      <c r="B72" s="39"/>
      <c r="C72" s="44"/>
      <c r="D72" s="45"/>
      <c r="E72" s="40"/>
      <c r="F72" s="41"/>
      <c r="G72" s="44"/>
      <c r="H72" s="45"/>
      <c r="I72" s="41"/>
      <c r="J72" s="39"/>
      <c r="K72" s="44"/>
      <c r="L72" s="45"/>
      <c r="M72" s="41"/>
    </row>
    <row r="73" spans="1:13" ht="13.5" customHeight="1">
      <c r="A73" s="21" t="s">
        <v>51</v>
      </c>
      <c r="B73" s="43">
        <v>184</v>
      </c>
      <c r="C73" s="44">
        <f t="shared" si="6"/>
        <v>2.7333363043510555</v>
      </c>
      <c r="D73" s="45">
        <f t="shared" si="7"/>
        <v>-32.846715328467155</v>
      </c>
      <c r="E73" s="46">
        <v>274</v>
      </c>
      <c r="F73" s="47">
        <v>1976</v>
      </c>
      <c r="G73" s="44">
        <f t="shared" si="8"/>
        <v>3.4070434070434068</v>
      </c>
      <c r="H73" s="45">
        <f t="shared" si="9"/>
        <v>-20</v>
      </c>
      <c r="I73" s="47">
        <v>2470</v>
      </c>
      <c r="J73" s="43">
        <v>49187</v>
      </c>
      <c r="K73" s="44">
        <f t="shared" si="10"/>
        <v>3.4054642514528282</v>
      </c>
      <c r="L73" s="45">
        <f t="shared" si="11"/>
        <v>-6.7045916294189364E-2</v>
      </c>
      <c r="M73" s="47">
        <v>49220</v>
      </c>
    </row>
    <row r="74" spans="1:13" ht="13.5" customHeight="1">
      <c r="A74" s="21" t="s">
        <v>52</v>
      </c>
      <c r="B74" s="43">
        <v>125</v>
      </c>
      <c r="C74" s="44">
        <f t="shared" si="6"/>
        <v>1.8568860763254451</v>
      </c>
      <c r="D74" s="45">
        <f t="shared" si="7"/>
        <v>48.80952380952381</v>
      </c>
      <c r="E74" s="46">
        <v>84</v>
      </c>
      <c r="F74" s="47">
        <v>1226</v>
      </c>
      <c r="G74" s="44">
        <f t="shared" si="8"/>
        <v>2.1138842191473772</v>
      </c>
      <c r="H74" s="45">
        <f t="shared" si="9"/>
        <v>140.39215686274508</v>
      </c>
      <c r="I74" s="47">
        <v>510</v>
      </c>
      <c r="J74" s="43">
        <v>26253</v>
      </c>
      <c r="K74" s="44">
        <f t="shared" si="10"/>
        <v>1.8176276860428793</v>
      </c>
      <c r="L74" s="45">
        <f t="shared" si="11"/>
        <v>279.98263135041253</v>
      </c>
      <c r="M74" s="47">
        <v>6909</v>
      </c>
    </row>
    <row r="75" spans="1:13" ht="13.5" customHeight="1">
      <c r="A75" s="21" t="s">
        <v>53</v>
      </c>
      <c r="B75" s="43">
        <v>19</v>
      </c>
      <c r="C75" s="44">
        <f t="shared" si="6"/>
        <v>0.28224668360146771</v>
      </c>
      <c r="D75" s="45">
        <f t="shared" si="7"/>
        <v>-45.714285714285715</v>
      </c>
      <c r="E75" s="46">
        <v>35</v>
      </c>
      <c r="F75" s="47">
        <v>37</v>
      </c>
      <c r="G75" s="44">
        <f t="shared" si="8"/>
        <v>6.3795853269537489E-2</v>
      </c>
      <c r="H75" s="45">
        <f t="shared" si="9"/>
        <v>-57.47126436781609</v>
      </c>
      <c r="I75" s="47">
        <v>87</v>
      </c>
      <c r="J75" s="43">
        <v>258</v>
      </c>
      <c r="K75" s="44">
        <f t="shared" si="10"/>
        <v>1.786264209801024E-2</v>
      </c>
      <c r="L75" s="45">
        <f t="shared" si="11"/>
        <v>-57.495881383855028</v>
      </c>
      <c r="M75" s="47">
        <v>607</v>
      </c>
    </row>
    <row r="76" spans="1:13" ht="13.5" customHeight="1">
      <c r="A76" s="21" t="s">
        <v>54</v>
      </c>
      <c r="B76" s="43">
        <v>49</v>
      </c>
      <c r="C76" s="44">
        <f t="shared" si="6"/>
        <v>0.72789934191957451</v>
      </c>
      <c r="D76" s="45">
        <f t="shared" si="7"/>
        <v>-39.506172839506171</v>
      </c>
      <c r="E76" s="46">
        <v>81</v>
      </c>
      <c r="F76" s="47">
        <v>183</v>
      </c>
      <c r="G76" s="44">
        <f t="shared" si="8"/>
        <v>0.31553084184663133</v>
      </c>
      <c r="H76" s="45">
        <f t="shared" si="9"/>
        <v>-40.196078431372548</v>
      </c>
      <c r="I76" s="47">
        <v>306</v>
      </c>
      <c r="J76" s="43">
        <v>1878</v>
      </c>
      <c r="K76" s="44">
        <f t="shared" si="10"/>
        <v>0.13002341806226059</v>
      </c>
      <c r="L76" s="45">
        <f t="shared" si="11"/>
        <v>-30.879646669120355</v>
      </c>
      <c r="M76" s="47">
        <v>2717</v>
      </c>
    </row>
    <row r="77" spans="1:13" ht="6" customHeight="1">
      <c r="A77" s="20"/>
      <c r="B77" s="39"/>
      <c r="C77" s="44"/>
      <c r="D77" s="45"/>
      <c r="E77" s="40"/>
      <c r="F77" s="41"/>
      <c r="G77" s="44"/>
      <c r="H77" s="45"/>
      <c r="I77" s="41"/>
      <c r="J77" s="39"/>
      <c r="K77" s="44"/>
      <c r="L77" s="45"/>
      <c r="M77" s="41"/>
    </row>
    <row r="78" spans="1:13" s="6" customFormat="1" ht="13.5" customHeight="1">
      <c r="A78" s="31" t="s">
        <v>55</v>
      </c>
      <c r="B78" s="48">
        <v>351</v>
      </c>
      <c r="C78" s="49">
        <f t="shared" si="6"/>
        <v>5.2141361023218504</v>
      </c>
      <c r="D78" s="50">
        <f t="shared" si="7"/>
        <v>-28.07377049180328</v>
      </c>
      <c r="E78" s="51">
        <v>488</v>
      </c>
      <c r="F78" s="52">
        <v>1352</v>
      </c>
      <c r="G78" s="49">
        <f t="shared" si="8"/>
        <v>2.3311349627139104</v>
      </c>
      <c r="H78" s="50">
        <f t="shared" si="9"/>
        <v>-29.72972972972973</v>
      </c>
      <c r="I78" s="52">
        <v>1924</v>
      </c>
      <c r="J78" s="48">
        <v>17432</v>
      </c>
      <c r="K78" s="49">
        <f t="shared" si="10"/>
        <v>1.2069053374128469</v>
      </c>
      <c r="L78" s="50">
        <f t="shared" si="11"/>
        <v>-27.336390162567735</v>
      </c>
      <c r="M78" s="52">
        <v>23990</v>
      </c>
    </row>
    <row r="79" spans="1:13" ht="6" customHeight="1">
      <c r="A79" s="20"/>
      <c r="B79" s="39"/>
      <c r="C79" s="44"/>
      <c r="D79" s="45"/>
      <c r="E79" s="40"/>
      <c r="F79" s="41"/>
      <c r="G79" s="44"/>
      <c r="H79" s="45"/>
      <c r="I79" s="41"/>
      <c r="J79" s="39"/>
      <c r="K79" s="44"/>
      <c r="L79" s="45"/>
      <c r="M79" s="41"/>
    </row>
    <row r="80" spans="1:13" ht="13.5" customHeight="1">
      <c r="A80" s="21" t="s">
        <v>56</v>
      </c>
      <c r="B80" s="43">
        <v>214</v>
      </c>
      <c r="C80" s="44">
        <f t="shared" si="6"/>
        <v>3.1789889626691625</v>
      </c>
      <c r="D80" s="45">
        <f t="shared" si="7"/>
        <v>-28.666666666666668</v>
      </c>
      <c r="E80" s="46">
        <v>300</v>
      </c>
      <c r="F80" s="47">
        <v>704</v>
      </c>
      <c r="G80" s="44">
        <f t="shared" si="8"/>
        <v>1.21384542437174</v>
      </c>
      <c r="H80" s="45">
        <f t="shared" si="9"/>
        <v>-30.708661417322837</v>
      </c>
      <c r="I80" s="47">
        <v>1016</v>
      </c>
      <c r="J80" s="43" t="s">
        <v>86</v>
      </c>
      <c r="K80" s="44" t="s">
        <v>74</v>
      </c>
      <c r="L80" s="45" t="s">
        <v>74</v>
      </c>
      <c r="M80" s="47">
        <v>12086</v>
      </c>
    </row>
    <row r="81" spans="1:13" ht="13.5" customHeight="1">
      <c r="A81" s="21" t="s">
        <v>57</v>
      </c>
      <c r="B81" s="43">
        <v>23</v>
      </c>
      <c r="C81" s="44">
        <f t="shared" si="6"/>
        <v>0.34166703804388193</v>
      </c>
      <c r="D81" s="45">
        <f t="shared" si="7"/>
        <v>-37.837837837837839</v>
      </c>
      <c r="E81" s="46">
        <v>37</v>
      </c>
      <c r="F81" s="47">
        <v>96</v>
      </c>
      <c r="G81" s="44">
        <f t="shared" si="8"/>
        <v>0.16552437605069184</v>
      </c>
      <c r="H81" s="45">
        <f t="shared" si="9"/>
        <v>-34.693877551020407</v>
      </c>
      <c r="I81" s="47">
        <v>147</v>
      </c>
      <c r="J81" s="43" t="s">
        <v>74</v>
      </c>
      <c r="K81" s="44" t="s">
        <v>84</v>
      </c>
      <c r="L81" s="44" t="s">
        <v>84</v>
      </c>
      <c r="M81" s="47" t="s">
        <v>72</v>
      </c>
    </row>
    <row r="82" spans="1:13" ht="13.5" customHeight="1">
      <c r="A82" s="21" t="s">
        <v>58</v>
      </c>
      <c r="B82" s="43">
        <v>92</v>
      </c>
      <c r="C82" s="44">
        <f t="shared" si="6"/>
        <v>1.3666681521755277</v>
      </c>
      <c r="D82" s="45">
        <f t="shared" si="7"/>
        <v>-23.333333333333332</v>
      </c>
      <c r="E82" s="46">
        <v>120</v>
      </c>
      <c r="F82" s="47">
        <v>440</v>
      </c>
      <c r="G82" s="44">
        <f t="shared" si="8"/>
        <v>0.75865339023233758</v>
      </c>
      <c r="H82" s="45">
        <f t="shared" si="9"/>
        <v>-28.338762214983714</v>
      </c>
      <c r="I82" s="47">
        <v>614</v>
      </c>
      <c r="J82" s="43" t="s">
        <v>72</v>
      </c>
      <c r="K82" s="44" t="s">
        <v>72</v>
      </c>
      <c r="L82" s="45" t="s">
        <v>72</v>
      </c>
      <c r="M82" s="47">
        <v>7960</v>
      </c>
    </row>
    <row r="83" spans="1:13" s="7" customFormat="1" ht="13.5" customHeight="1">
      <c r="A83" s="26" t="s">
        <v>59</v>
      </c>
      <c r="B83" s="56">
        <v>22</v>
      </c>
      <c r="C83" s="57">
        <f t="shared" si="6"/>
        <v>0.32681194943327835</v>
      </c>
      <c r="D83" s="58">
        <f t="shared" si="7"/>
        <v>-29.032258064516132</v>
      </c>
      <c r="E83" s="59">
        <v>31</v>
      </c>
      <c r="F83" s="60">
        <v>112</v>
      </c>
      <c r="G83" s="44">
        <f t="shared" si="8"/>
        <v>0.19311177205914049</v>
      </c>
      <c r="H83" s="58">
        <f t="shared" si="9"/>
        <v>-23.809523809523807</v>
      </c>
      <c r="I83" s="60">
        <v>147</v>
      </c>
      <c r="J83" s="56">
        <v>1794</v>
      </c>
      <c r="K83" s="57">
        <f>J83/$J$5*1000</f>
        <v>0.12420767412337354</v>
      </c>
      <c r="L83" s="58" t="s">
        <v>74</v>
      </c>
      <c r="M83" s="60" t="s">
        <v>72</v>
      </c>
    </row>
    <row r="84" spans="1:13">
      <c r="G84" s="64"/>
    </row>
    <row r="87" spans="1:13" s="7" customFormat="1">
      <c r="C87" s="63"/>
      <c r="D87" s="8"/>
      <c r="G87" s="63"/>
      <c r="H87" s="8"/>
      <c r="K87" s="63"/>
      <c r="L87" s="8"/>
    </row>
    <row r="88" spans="1:13" s="7" customFormat="1" ht="14.25">
      <c r="A88" s="11"/>
      <c r="B88" s="3"/>
      <c r="C88" s="44"/>
      <c r="D88" s="5"/>
      <c r="E88" s="3"/>
      <c r="F88" s="3"/>
      <c r="G88" s="44"/>
      <c r="H88" s="5"/>
      <c r="I88" s="3"/>
      <c r="J88" s="3"/>
      <c r="K88" s="44"/>
      <c r="L88" s="2"/>
      <c r="M88" s="3"/>
    </row>
    <row r="89" spans="1:13" s="7" customFormat="1" ht="14.25">
      <c r="A89" s="9"/>
      <c r="B89" s="3"/>
      <c r="C89" s="44"/>
      <c r="D89" s="5"/>
      <c r="E89" s="3"/>
      <c r="F89" s="3"/>
      <c r="G89" s="44"/>
      <c r="H89" s="5"/>
      <c r="I89" s="3"/>
      <c r="J89" s="3"/>
      <c r="K89" s="44"/>
      <c r="L89" s="2"/>
      <c r="M89" s="3"/>
    </row>
    <row r="90" spans="1:13" s="7" customFormat="1">
      <c r="B90" s="10"/>
      <c r="C90" s="63"/>
      <c r="D90" s="8"/>
      <c r="F90" s="10"/>
      <c r="G90" s="63"/>
      <c r="H90" s="8"/>
      <c r="J90" s="10"/>
      <c r="K90" s="63"/>
      <c r="L90" s="8"/>
    </row>
    <row r="91" spans="1:13" s="7" customFormat="1">
      <c r="C91" s="63"/>
      <c r="D91" s="8"/>
      <c r="G91" s="63"/>
      <c r="H91" s="8"/>
      <c r="K91" s="63"/>
      <c r="L91" s="8"/>
    </row>
  </sheetData>
  <mergeCells count="7">
    <mergeCell ref="F1:I1"/>
    <mergeCell ref="F2:H2"/>
    <mergeCell ref="J1:M1"/>
    <mergeCell ref="J2:L2"/>
    <mergeCell ref="A1:A3"/>
    <mergeCell ref="B1:E1"/>
    <mergeCell ref="B2:D2"/>
  </mergeCells>
  <phoneticPr fontId="1"/>
  <printOptions gridLinesSet="0"/>
  <pageMargins left="0.59055118110236227" right="0.59055118110236227" top="1.0236220472440944" bottom="0.35433070866141736" header="0.47244094488188981" footer="0.39370078740157483"/>
  <pageSetup paperSize="9" scale="73" fitToHeight="0" pageOrder="overThenDown" orientation="portrait" horizontalDpi="300" verticalDpi="300" r:id="rId1"/>
  <headerFooter scaleWithDoc="0" alignWithMargins="0">
    <oddHeader>&amp;C&amp;"ＭＳ Ｐ明朝,標準"&amp;14 Ⅳ-３　東京都の事業所数、従業者数及び年間商品販売額（小売業）&amp;R&amp;8
&amp;9平成24年2月1日現在
平成19年6月1日現在</oddHeader>
    <oddFooter>&amp;L&amp;"ＭＳ Ｐ明朝,標準"&amp;9注　 )平成24年の結果には、管理，補助的経済活動のみを行う事業所、産業細分類が格付不能の事業所、卸売の商品販売額
　　　 （仲立手数料を除く）、小売の商品販売額及び仲立手数料のいずれの金額も無い事業所は含まない。
資料）総務省統計局「平成24年経済センサス-活動調査報告」、東京都総務局統計部「商業統計調査報告（卸売・小売業） 平成
　　　 19年」</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4</vt:i4>
      </vt:variant>
    </vt:vector>
  </HeadingPairs>
  <TitlesOfParts>
    <vt:vector size="5" baseType="lpstr">
      <vt:lpstr>42表</vt:lpstr>
      <vt:lpstr>構成比</vt:lpstr>
      <vt:lpstr>数値ＤＡＴＡ</vt:lpstr>
      <vt:lpstr>増加率</vt:lpstr>
      <vt:lpstr>太字</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藤縄　彩子</dc:creator>
  <cp:lastModifiedBy> </cp:lastModifiedBy>
  <cp:lastPrinted>2015-03-12T02:16:53Z</cp:lastPrinted>
  <dcterms:created xsi:type="dcterms:W3CDTF">2000-03-14T08:35:46Z</dcterms:created>
  <dcterms:modified xsi:type="dcterms:W3CDTF">2015-03-12T02:19:32Z</dcterms:modified>
</cp:coreProperties>
</file>