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7650" windowHeight="9120"/>
  </bookViews>
  <sheets>
    <sheet name="41表" sheetId="1" r:id="rId1"/>
  </sheets>
  <definedNames>
    <definedName name="_xlnm._FilterDatabase" localSheetId="0" hidden="1">'41表'!$A$1:$N$78</definedName>
    <definedName name="_xlnm.Print_Area" localSheetId="0">'41表'!$A$1:$M$83</definedName>
    <definedName name="太字">'41表'!$78:$78,'41表'!$71:$71,'41表'!$38:$38,'41表'!$12:$12,'41表'!$7:$7,'41表'!$5:$5</definedName>
  </definedNames>
  <calcPr calcId="145621"/>
</workbook>
</file>

<file path=xl/calcChain.xml><?xml version="1.0" encoding="utf-8"?>
<calcChain xmlns="http://schemas.openxmlformats.org/spreadsheetml/2006/main">
  <c r="J71" i="1" l="1"/>
  <c r="F71" i="1"/>
  <c r="L58" i="1"/>
  <c r="L59" i="1"/>
  <c r="L60" i="1"/>
  <c r="L61" i="1"/>
  <c r="L62" i="1"/>
  <c r="L64" i="1"/>
  <c r="L65" i="1"/>
  <c r="L66" i="1"/>
  <c r="L67" i="1"/>
  <c r="L68" i="1"/>
  <c r="L69" i="1"/>
  <c r="L71" i="1"/>
  <c r="L73" i="1"/>
  <c r="L74" i="1"/>
  <c r="L75" i="1"/>
  <c r="L76" i="1"/>
  <c r="L78" i="1"/>
  <c r="L82" i="1"/>
  <c r="L52" i="1"/>
  <c r="L53" i="1"/>
  <c r="L54" i="1"/>
  <c r="L55" i="1"/>
  <c r="L56" i="1"/>
  <c r="L46" i="1"/>
  <c r="L47" i="1"/>
  <c r="L48" i="1"/>
  <c r="L49" i="1"/>
  <c r="L50" i="1"/>
  <c r="L38" i="1"/>
  <c r="L40" i="1"/>
  <c r="L41" i="1"/>
  <c r="L42" i="1"/>
  <c r="L43" i="1"/>
  <c r="L44" i="1"/>
  <c r="L33" i="1"/>
  <c r="L34" i="1"/>
  <c r="L35" i="1"/>
  <c r="L36" i="1"/>
  <c r="L27" i="1"/>
  <c r="L28" i="1"/>
  <c r="L29" i="1"/>
  <c r="L30" i="1"/>
  <c r="L31" i="1"/>
  <c r="L21" i="1"/>
  <c r="L22" i="1"/>
  <c r="L23" i="1"/>
  <c r="L24" i="1"/>
  <c r="L25" i="1"/>
  <c r="L15" i="1"/>
  <c r="L16" i="1"/>
  <c r="L17" i="1"/>
  <c r="L18" i="1"/>
  <c r="L19" i="1"/>
  <c r="L9" i="1"/>
  <c r="L10" i="1"/>
  <c r="L11" i="1"/>
  <c r="L12" i="1"/>
  <c r="L13" i="1"/>
  <c r="L7" i="1"/>
  <c r="L5" i="1"/>
  <c r="H5" i="1"/>
  <c r="K7" i="1"/>
  <c r="K9" i="1"/>
  <c r="K10" i="1"/>
  <c r="K11" i="1"/>
  <c r="K12" i="1"/>
  <c r="K13" i="1"/>
  <c r="K15" i="1"/>
  <c r="K16" i="1"/>
  <c r="K17" i="1"/>
  <c r="K18" i="1"/>
  <c r="K19" i="1"/>
  <c r="K21" i="1"/>
  <c r="K22" i="1"/>
  <c r="K23" i="1"/>
  <c r="K24" i="1"/>
  <c r="K25" i="1"/>
  <c r="K27" i="1"/>
  <c r="K28" i="1"/>
  <c r="K29" i="1"/>
  <c r="K30" i="1"/>
  <c r="K31" i="1"/>
  <c r="K33" i="1"/>
  <c r="K34" i="1"/>
  <c r="K35" i="1"/>
  <c r="K36" i="1"/>
  <c r="K38" i="1"/>
  <c r="K40" i="1"/>
  <c r="K41" i="1"/>
  <c r="K42" i="1"/>
  <c r="K43" i="1"/>
  <c r="K44" i="1"/>
  <c r="K46" i="1"/>
  <c r="K47" i="1"/>
  <c r="K48" i="1"/>
  <c r="K49" i="1"/>
  <c r="K50" i="1"/>
  <c r="K52" i="1"/>
  <c r="K53" i="1"/>
  <c r="K54" i="1"/>
  <c r="K55" i="1"/>
  <c r="K56" i="1"/>
  <c r="K58" i="1"/>
  <c r="K59" i="1"/>
  <c r="K60" i="1"/>
  <c r="K61" i="1"/>
  <c r="K62" i="1"/>
  <c r="K64" i="1"/>
  <c r="K65" i="1"/>
  <c r="K66" i="1"/>
  <c r="K67" i="1"/>
  <c r="K68" i="1"/>
  <c r="K69" i="1"/>
  <c r="K71" i="1"/>
  <c r="K73" i="1"/>
  <c r="K74" i="1"/>
  <c r="K75" i="1"/>
  <c r="K76" i="1"/>
  <c r="K78" i="1"/>
  <c r="K82" i="1"/>
  <c r="K5" i="1"/>
  <c r="G5" i="1"/>
  <c r="H78" i="1"/>
  <c r="H38" i="1"/>
  <c r="H7" i="1"/>
  <c r="H9" i="1"/>
  <c r="H10" i="1"/>
  <c r="H11" i="1"/>
  <c r="H12" i="1"/>
  <c r="H13" i="1"/>
  <c r="H15" i="1"/>
  <c r="H16" i="1"/>
  <c r="H17" i="1"/>
  <c r="H18" i="1"/>
  <c r="H19" i="1"/>
  <c r="H21" i="1"/>
  <c r="H22" i="1"/>
  <c r="H23" i="1"/>
  <c r="H24" i="1"/>
  <c r="H25" i="1"/>
  <c r="H27" i="1"/>
  <c r="H28" i="1"/>
  <c r="H29" i="1"/>
  <c r="H30" i="1"/>
  <c r="H31" i="1"/>
  <c r="H33" i="1"/>
  <c r="H34" i="1"/>
  <c r="H35" i="1"/>
  <c r="H36" i="1"/>
  <c r="H40" i="1"/>
  <c r="H41" i="1"/>
  <c r="H42" i="1"/>
  <c r="H43" i="1"/>
  <c r="H44" i="1"/>
  <c r="H46" i="1"/>
  <c r="H47" i="1"/>
  <c r="H48" i="1"/>
  <c r="H49" i="1"/>
  <c r="H50" i="1"/>
  <c r="H52" i="1"/>
  <c r="H53" i="1"/>
  <c r="H54" i="1"/>
  <c r="H55" i="1"/>
  <c r="H56" i="1"/>
  <c r="H58" i="1"/>
  <c r="H59" i="1"/>
  <c r="H60" i="1"/>
  <c r="H61" i="1"/>
  <c r="H62" i="1"/>
  <c r="H64" i="1"/>
  <c r="H65" i="1"/>
  <c r="H66" i="1"/>
  <c r="H67" i="1"/>
  <c r="H68" i="1"/>
  <c r="H69" i="1"/>
  <c r="H71" i="1"/>
  <c r="H73" i="1"/>
  <c r="H74" i="1"/>
  <c r="H75" i="1"/>
  <c r="H76" i="1"/>
  <c r="H80" i="1"/>
  <c r="H81" i="1"/>
  <c r="H82" i="1"/>
  <c r="D5" i="1"/>
  <c r="G12" i="1"/>
  <c r="G13" i="1"/>
  <c r="G15" i="1"/>
  <c r="G16" i="1"/>
  <c r="G17" i="1"/>
  <c r="G18" i="1"/>
  <c r="G19" i="1"/>
  <c r="G21" i="1"/>
  <c r="G22" i="1"/>
  <c r="G23" i="1"/>
  <c r="G24" i="1"/>
  <c r="G25" i="1"/>
  <c r="G27" i="1"/>
  <c r="G28" i="1"/>
  <c r="G29" i="1"/>
  <c r="G30" i="1"/>
  <c r="G31" i="1"/>
  <c r="G33" i="1"/>
  <c r="G34" i="1"/>
  <c r="G35" i="1"/>
  <c r="G36" i="1"/>
  <c r="G38" i="1"/>
  <c r="G40" i="1"/>
  <c r="G41" i="1"/>
  <c r="G42" i="1"/>
  <c r="G43" i="1"/>
  <c r="G44" i="1"/>
  <c r="G46" i="1"/>
  <c r="G47" i="1"/>
  <c r="G48" i="1"/>
  <c r="G49" i="1"/>
  <c r="G50" i="1"/>
  <c r="G52" i="1"/>
  <c r="G53" i="1"/>
  <c r="G54" i="1"/>
  <c r="G55" i="1"/>
  <c r="G56" i="1"/>
  <c r="G58" i="1"/>
  <c r="G59" i="1"/>
  <c r="G60" i="1"/>
  <c r="G61" i="1"/>
  <c r="G62" i="1"/>
  <c r="G64" i="1"/>
  <c r="G65" i="1"/>
  <c r="G66" i="1"/>
  <c r="G67" i="1"/>
  <c r="G68" i="1"/>
  <c r="G69" i="1"/>
  <c r="G71" i="1"/>
  <c r="G73" i="1"/>
  <c r="G74" i="1"/>
  <c r="G75" i="1"/>
  <c r="G76" i="1"/>
  <c r="G78" i="1"/>
  <c r="G80" i="1"/>
  <c r="G81" i="1"/>
  <c r="G82" i="1"/>
  <c r="G9" i="1"/>
  <c r="G10" i="1"/>
  <c r="G11" i="1"/>
  <c r="G7" i="1"/>
  <c r="C5" i="1"/>
  <c r="C7" i="1"/>
  <c r="D7" i="1"/>
  <c r="C9" i="1"/>
  <c r="D9" i="1"/>
  <c r="C10" i="1"/>
  <c r="D10" i="1"/>
  <c r="C11" i="1"/>
  <c r="D11" i="1"/>
  <c r="C12" i="1"/>
  <c r="D12" i="1"/>
  <c r="C13" i="1"/>
  <c r="D13" i="1"/>
  <c r="C15" i="1"/>
  <c r="D15" i="1"/>
  <c r="C16" i="1"/>
  <c r="D16" i="1"/>
  <c r="C17" i="1"/>
  <c r="D17" i="1"/>
  <c r="C18" i="1"/>
  <c r="D18" i="1"/>
  <c r="C19" i="1"/>
  <c r="D19" i="1"/>
  <c r="C21" i="1"/>
  <c r="D21" i="1"/>
  <c r="C22" i="1"/>
  <c r="D22" i="1"/>
  <c r="C23" i="1"/>
  <c r="D23" i="1"/>
  <c r="C24" i="1"/>
  <c r="D24" i="1"/>
  <c r="C25" i="1"/>
  <c r="D25" i="1"/>
  <c r="C27" i="1"/>
  <c r="D27" i="1"/>
  <c r="C28" i="1"/>
  <c r="D28" i="1"/>
  <c r="C29" i="1"/>
  <c r="D29" i="1"/>
  <c r="C30" i="1"/>
  <c r="D30" i="1"/>
  <c r="C31" i="1"/>
  <c r="D31" i="1"/>
  <c r="C33" i="1"/>
  <c r="D33" i="1"/>
  <c r="C34" i="1"/>
  <c r="D34" i="1"/>
  <c r="C35" i="1"/>
  <c r="D35" i="1"/>
  <c r="C36" i="1"/>
  <c r="D36" i="1"/>
  <c r="C38" i="1"/>
  <c r="D38" i="1"/>
  <c r="C40" i="1"/>
  <c r="D40" i="1"/>
  <c r="C41" i="1"/>
  <c r="D41" i="1"/>
  <c r="C42" i="1"/>
  <c r="D42" i="1"/>
  <c r="C43" i="1"/>
  <c r="D43" i="1"/>
  <c r="C44" i="1"/>
  <c r="D44" i="1"/>
  <c r="C46" i="1"/>
  <c r="D46" i="1"/>
  <c r="C47" i="1"/>
  <c r="D47" i="1"/>
  <c r="C48" i="1"/>
  <c r="D48" i="1"/>
  <c r="C49" i="1"/>
  <c r="D49" i="1"/>
  <c r="C50" i="1"/>
  <c r="D50" i="1"/>
  <c r="C52" i="1"/>
  <c r="D52" i="1"/>
  <c r="C53" i="1"/>
  <c r="D53" i="1"/>
  <c r="C54" i="1"/>
  <c r="D54" i="1"/>
  <c r="C55" i="1"/>
  <c r="D55" i="1"/>
  <c r="C56" i="1"/>
  <c r="D56" i="1"/>
  <c r="C58" i="1"/>
  <c r="D58" i="1"/>
  <c r="C59" i="1"/>
  <c r="D59" i="1"/>
  <c r="C60" i="1"/>
  <c r="D60" i="1"/>
  <c r="C61" i="1"/>
  <c r="D61" i="1"/>
  <c r="C62" i="1"/>
  <c r="D62" i="1"/>
  <c r="C64" i="1"/>
  <c r="D64" i="1"/>
  <c r="C65" i="1"/>
  <c r="D65" i="1"/>
  <c r="C66" i="1"/>
  <c r="D66" i="1"/>
  <c r="C67" i="1"/>
  <c r="D67" i="1"/>
  <c r="C68" i="1"/>
  <c r="D68" i="1"/>
  <c r="C69" i="1"/>
  <c r="D69" i="1"/>
  <c r="B71" i="1"/>
  <c r="C71" i="1"/>
  <c r="C73" i="1"/>
  <c r="D73" i="1"/>
  <c r="C74" i="1"/>
  <c r="D74" i="1"/>
  <c r="C75" i="1"/>
  <c r="D75" i="1"/>
  <c r="C76" i="1"/>
  <c r="D76" i="1"/>
  <c r="B78" i="1"/>
  <c r="D78" i="1"/>
  <c r="C80" i="1"/>
  <c r="D80" i="1"/>
  <c r="C81" i="1"/>
  <c r="D81" i="1"/>
  <c r="C82" i="1"/>
  <c r="D82" i="1"/>
  <c r="C78" i="1"/>
  <c r="D71" i="1"/>
</calcChain>
</file>

<file path=xl/sharedStrings.xml><?xml version="1.0" encoding="utf-8"?>
<sst xmlns="http://schemas.openxmlformats.org/spreadsheetml/2006/main" count="111" uniqueCount="92">
  <si>
    <t>総数</t>
  </si>
  <si>
    <t>千代田区</t>
  </si>
  <si>
    <t>中央区</t>
  </si>
  <si>
    <t>港区</t>
  </si>
  <si>
    <t>新宿区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</si>
  <si>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</si>
  <si>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</si>
  <si>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</si>
  <si>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</si>
  <si>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</si>
  <si>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</si>
  <si>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</si>
  <si>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</si>
  <si>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</si>
  <si>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</si>
  <si>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</si>
  <si>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</si>
  <si>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</si>
  <si>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</si>
  <si>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</si>
  <si>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</si>
  <si>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</si>
  <si>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市部</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</si>
  <si>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</si>
  <si>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</si>
  <si>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</si>
  <si>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</si>
  <si>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</si>
  <si>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</si>
  <si>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</si>
  <si>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</si>
  <si>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</si>
  <si>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</si>
  <si>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</si>
  <si>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</si>
  <si>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</si>
  <si>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</si>
  <si>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</si>
  <si>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</si>
  <si>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</si>
  <si>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</si>
  <si>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</si>
  <si>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</si>
  <si>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</si>
  <si>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</si>
  <si>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</si>
  <si>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</si>
  <si>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</si>
  <si>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郡部</t>
  </si>
  <si>
    <t>瑞穂町</t>
  </si>
  <si>
    <t>日の出町</t>
  </si>
  <si>
    <t>檜原村</t>
  </si>
  <si>
    <t>奥多摩町</t>
  </si>
  <si>
    <t>島部</t>
  </si>
  <si>
    <t>大島支庁</t>
  </si>
  <si>
    <t>三宅支庁</t>
  </si>
  <si>
    <t>八丈支庁</t>
  </si>
  <si>
    <t>小笠原支庁</t>
  </si>
  <si>
    <t>従業者数</t>
  </si>
  <si>
    <t>実数</t>
  </si>
  <si>
    <t>構成比</t>
  </si>
  <si>
    <t>文京区</t>
    <rPh sb="0" eb="3">
      <t>ブンキョウク</t>
    </rPh>
    <phoneticPr fontId="2"/>
  </si>
  <si>
    <t>境界未定地域</t>
    <rPh sb="0" eb="2">
      <t>キョウカイ</t>
    </rPh>
    <rPh sb="2" eb="4">
      <t>ミテイ</t>
    </rPh>
    <rPh sb="4" eb="6">
      <t>チイキ</t>
    </rPh>
    <phoneticPr fontId="2"/>
  </si>
  <si>
    <t>西東京市</t>
    <rPh sb="0" eb="4">
      <t>ニシトウキョウシ</t>
    </rPh>
    <phoneticPr fontId="2"/>
  </si>
  <si>
    <t>平成19年</t>
    <phoneticPr fontId="2"/>
  </si>
  <si>
    <t>（‰）</t>
    <phoneticPr fontId="2"/>
  </si>
  <si>
    <t>(％)</t>
    <phoneticPr fontId="2"/>
  </si>
  <si>
    <t>(人)</t>
    <rPh sb="0" eb="1">
      <t>ヒト</t>
    </rPh>
    <phoneticPr fontId="2"/>
  </si>
  <si>
    <t>(百万円)</t>
    <rPh sb="0" eb="3">
      <t>ヒャクマンエン</t>
    </rPh>
    <phoneticPr fontId="2"/>
  </si>
  <si>
    <t>(人)</t>
    <phoneticPr fontId="2"/>
  </si>
  <si>
    <t>区部</t>
    <phoneticPr fontId="2"/>
  </si>
  <si>
    <t>×</t>
    <phoneticPr fontId="2"/>
  </si>
  <si>
    <t>×</t>
  </si>
  <si>
    <t>事業所数</t>
    <rPh sb="0" eb="3">
      <t>ジギョウショ</t>
    </rPh>
    <phoneticPr fontId="2"/>
  </si>
  <si>
    <t>年間商品販売額</t>
    <rPh sb="2" eb="4">
      <t>ショウヒン</t>
    </rPh>
    <phoneticPr fontId="2"/>
  </si>
  <si>
    <t>(所)</t>
    <rPh sb="1" eb="2">
      <t>ショ</t>
    </rPh>
    <phoneticPr fontId="2"/>
  </si>
  <si>
    <t>(所)</t>
    <rPh sb="0" eb="1">
      <t>ミセ</t>
    </rPh>
    <rPh sb="1" eb="2">
      <t>ショ</t>
    </rPh>
    <phoneticPr fontId="2"/>
  </si>
  <si>
    <t>江戸川区</t>
    <phoneticPr fontId="2"/>
  </si>
  <si>
    <t>地域</t>
    <phoneticPr fontId="2"/>
  </si>
  <si>
    <t>-</t>
    <phoneticPr fontId="2"/>
  </si>
  <si>
    <t>平成24年</t>
    <phoneticPr fontId="2"/>
  </si>
  <si>
    <t>平成19年</t>
    <phoneticPr fontId="2"/>
  </si>
  <si>
    <t>-</t>
    <phoneticPr fontId="2"/>
  </si>
  <si>
    <t>平成24年</t>
    <phoneticPr fontId="2"/>
  </si>
  <si>
    <t>平成19年</t>
    <phoneticPr fontId="2"/>
  </si>
  <si>
    <t>-</t>
    <phoneticPr fontId="2"/>
  </si>
  <si>
    <t>-</t>
    <phoneticPr fontId="2"/>
  </si>
  <si>
    <t>増減率</t>
    <rPh sb="0" eb="2">
      <t>ゾウゲン</t>
    </rPh>
    <phoneticPr fontId="2"/>
  </si>
  <si>
    <t>増減率</t>
    <rPh sb="0" eb="1">
      <t>ゾウゲン</t>
    </rPh>
    <rPh sb="1" eb="2">
      <t>リツ</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</si>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</sst>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 ###\ ##0.0;&quot;△&quot;###\ ###\ ##0.0"/>
    <numFmt numFmtId="177" formatCode="###\ ###\ ##0"/>
    <numFmt numFmtId="178" formatCode="###\ ###\ ##0.0;&quot;△&quot;##0.0"/>
    <numFmt numFmtId="179" formatCode="###\ ###\ ##0.0;&quot;△&quot;###\ ##0.0"/>
    <numFmt numFmtId="180" formatCode="##,###,##0;&quot;-&quot;#,###,##0"/>
    <numFmt numFmtId="181" formatCode="##0.0;&quot;△&quot;##0.0"/>
    <numFmt numFmtId="182" formatCode="0.0_ ;[Red]\-0.0\ "/>
  </numFmts>
  <fonts count="23">
    <font>
      <sz val="10.5"/>
      <name val="ＭＳ 明朝"/>
      <family val="1"/>
      <charset val="128"/>
    </font>
    <font>
      <sz val="10.5"/>
      <name val="ＭＳ 明朝"/>
      <family val="1"/>
      <charset val="128"/>
    </font>
    <font>
      <sz val="6"/>
      <name val="ＭＳ Ｐ明朝"/>
      <family val="1"/>
      <charset val="128"/>
    </font>
    <font>
      <sz val="10.5"/>
      <color indexed="10"/>
      <name val="ＭＳ Ｐ明朝"/>
      <family val="1"/>
      <charset val="128"/>
    </font>
    <font>
      <sz val="10.5"/>
      <name val="ＭＳ Ｐ明朝"/>
      <family val="1"/>
      <charset val="128"/>
    </font>
    <font>
      <sz val="12"/>
      <color indexed="8"/>
      <name val="ＭＳ Ｐ明朝"/>
      <family val="1"/>
      <charset val="128"/>
    </font>
    <font>
      <sz val="11"/>
      <color indexed="8"/>
      <name val="ＭＳ Ｐ明朝"/>
      <family val="1"/>
      <charset val="128"/>
    </font>
    <font>
      <sz val="10.5"/>
      <color indexed="8"/>
      <name val="ＭＳ Ｐ明朝"/>
      <family val="1"/>
      <charset val="128"/>
    </font>
    <font>
      <sz val="12"/>
      <color indexed="20"/>
      <name val="ＭＳ Ｐ明朝"/>
      <family val="1"/>
      <charset val="128"/>
    </font>
    <font>
      <sz val="11"/>
      <name val="ＭＳ Ｐゴシック"/>
      <family val="3"/>
      <charset val="128"/>
    </font>
    <font>
      <sz val="9"/>
      <color indexed="8"/>
      <name val="ＭＳ Ｐ明朝"/>
      <family val="1"/>
      <charset val="128"/>
    </font>
    <font>
      <sz val="9"/>
      <color indexed="10"/>
      <name val="ＭＳ Ｐ明朝"/>
      <family val="1"/>
      <charset val="128"/>
    </font>
    <font>
      <sz val="9"/>
      <name val="ＭＳ Ｐ明朝"/>
      <family val="1"/>
      <charset val="128"/>
    </font>
    <font>
      <sz val="8"/>
      <color indexed="8"/>
      <name val="ＭＳ Ｐ明朝"/>
      <family val="1"/>
      <charset val="128"/>
    </font>
    <font>
      <sz val="12"/>
      <name val="ＭＳ 明朝"/>
      <family val="1"/>
      <charset val="128"/>
    </font>
    <font>
      <sz val="11"/>
      <color indexed="8"/>
      <name val="ＭＳ Ｐゴシック"/>
      <family val="3"/>
      <charset val="128"/>
    </font>
    <font>
      <sz val="10.5"/>
      <color indexed="10"/>
      <name val="ＭＳ Ｐゴシック"/>
      <family val="3"/>
      <charset val="128"/>
    </font>
    <font>
      <sz val="10.5"/>
      <name val="ＭＳ Ｐゴシック"/>
      <family val="3"/>
      <charset val="128"/>
    </font>
    <font>
      <sz val="11"/>
      <name val="ＭＳ Ｐ明朝"/>
      <family val="1"/>
      <charset val="128"/>
    </font>
    <font>
      <sz val="11"/>
      <color indexed="8"/>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s>
  <cellStyleXfs count="4">
    <xf numFmtId="0" fontId="0" fillId="0" borderId="0"/>
    <xf numFmtId="6" fontId="1" fillId="0" borderId="0"/>
    <xf numFmtId="4" fontId="1" fillId="0" borderId="0" applyFont="0"/>
    <xf numFmtId="0" fontId="9" fillId="0" borderId="0">
      <alignment vertical="center"/>
    </xf>
  </cellStyleXfs>
  <cellXfs count="89">
    <xf numFmtId="0" fontId="0" fillId="0" borderId="0" xfId="0"/>
    <xf numFmtId="0" fontId="3" fillId="0" borderId="0" xfId="0" applyFont="1" applyAlignment="1">
      <alignment horizontal="center"/>
    </xf>
    <xf numFmtId="0" fontId="4" fillId="0" borderId="0" xfId="0" applyFont="1"/>
    <xf numFmtId="0" fontId="4" fillId="0" borderId="0" xfId="0" applyFont="1" applyBorder="1" applyAlignment="1" applyProtection="1">
      <alignment vertical="center"/>
      <protection locked="0"/>
    </xf>
    <xf numFmtId="178" fontId="4" fillId="0" borderId="0" xfId="0" applyNumberFormat="1" applyFont="1" applyBorder="1" applyAlignment="1" applyProtection="1">
      <alignment vertical="center"/>
      <protection locked="0"/>
    </xf>
    <xf numFmtId="177" fontId="5" fillId="0" borderId="0" xfId="0" quotePrefix="1" applyNumberFormat="1" applyFont="1" applyFill="1" applyBorder="1" applyAlignment="1" applyProtection="1">
      <alignment horizontal="right" vertical="center"/>
      <protection locked="0"/>
    </xf>
    <xf numFmtId="178" fontId="5" fillId="0" borderId="0" xfId="0" quotePrefix="1" applyNumberFormat="1" applyFont="1" applyFill="1" applyBorder="1" applyAlignment="1" applyProtection="1">
      <alignment horizontal="right" vertical="center"/>
      <protection locked="0"/>
    </xf>
    <xf numFmtId="177" fontId="4" fillId="0" borderId="0" xfId="0" applyNumberFormat="1" applyFont="1" applyBorder="1" applyAlignment="1" applyProtection="1">
      <alignment vertical="center"/>
      <protection locked="0"/>
    </xf>
    <xf numFmtId="178" fontId="4" fillId="0" borderId="0" xfId="0" applyNumberFormat="1" applyFont="1"/>
    <xf numFmtId="178" fontId="4" fillId="0" borderId="0" xfId="0" applyNumberFormat="1" applyFont="1" applyBorder="1"/>
    <xf numFmtId="0" fontId="5" fillId="0" borderId="0" xfId="0" applyFont="1" applyFill="1" applyBorder="1" applyAlignment="1" applyProtection="1">
      <alignment horizontal="distributed" vertical="center"/>
      <protection locked="0"/>
    </xf>
    <xf numFmtId="14" fontId="8" fillId="0" borderId="0" xfId="0" quotePrefix="1" applyNumberFormat="1" applyFont="1" applyFill="1" applyBorder="1" applyAlignment="1" applyProtection="1">
      <alignment horizontal="distributed" vertical="center"/>
      <protection locked="0"/>
    </xf>
    <xf numFmtId="0" fontId="6" fillId="0" borderId="1" xfId="0" quotePrefix="1" applyFont="1" applyFill="1" applyBorder="1" applyAlignment="1" applyProtection="1">
      <alignment horizontal="center" vertical="center" justifyLastLine="1"/>
      <protection locked="0"/>
    </xf>
    <xf numFmtId="0" fontId="10" fillId="0" borderId="2" xfId="0" applyFont="1" applyFill="1" applyBorder="1" applyAlignment="1" applyProtection="1">
      <alignment horizontal="right" vertical="center"/>
      <protection locked="0"/>
    </xf>
    <xf numFmtId="0" fontId="11" fillId="0" borderId="0" xfId="0" applyFont="1" applyAlignment="1">
      <alignment horizontal="right" vertical="center"/>
    </xf>
    <xf numFmtId="0" fontId="12" fillId="0" borderId="0" xfId="0" applyFont="1" applyAlignment="1">
      <alignment horizontal="right" vertical="center"/>
    </xf>
    <xf numFmtId="0" fontId="4" fillId="0" borderId="0" xfId="0" applyFont="1" applyBorder="1"/>
    <xf numFmtId="0" fontId="3" fillId="0" borderId="0" xfId="0" applyFont="1" applyBorder="1" applyAlignment="1">
      <alignment horizontal="center"/>
    </xf>
    <xf numFmtId="0" fontId="6" fillId="0" borderId="3" xfId="0" quotePrefix="1" applyFont="1" applyFill="1" applyBorder="1" applyAlignment="1" applyProtection="1">
      <alignment horizontal="distributed" vertical="center" justifyLastLine="1"/>
      <protection locked="0"/>
    </xf>
    <xf numFmtId="0" fontId="6" fillId="0" borderId="4" xfId="0" quotePrefix="1" applyFont="1" applyFill="1" applyBorder="1" applyAlignment="1" applyProtection="1">
      <alignment horizontal="distributed" vertical="center" justifyLastLine="1"/>
      <protection locked="0"/>
    </xf>
    <xf numFmtId="178" fontId="6" fillId="0" borderId="4" xfId="0" quotePrefix="1" applyNumberFormat="1" applyFont="1" applyFill="1" applyBorder="1" applyAlignment="1" applyProtection="1">
      <alignment horizontal="distributed" vertical="center" justifyLastLine="1"/>
      <protection locked="0"/>
    </xf>
    <xf numFmtId="0" fontId="6" fillId="0" borderId="1" xfId="0" quotePrefix="1" applyFont="1" applyFill="1" applyBorder="1" applyAlignment="1" applyProtection="1">
      <alignment horizontal="distributed" vertical="center" justifyLastLine="1"/>
      <protection locked="0"/>
    </xf>
    <xf numFmtId="0" fontId="6" fillId="0" borderId="5" xfId="0" quotePrefix="1" applyFont="1" applyFill="1" applyBorder="1" applyAlignment="1" applyProtection="1">
      <alignment horizontal="distributed" vertical="center" justifyLastLine="1"/>
      <protection locked="0"/>
    </xf>
    <xf numFmtId="0" fontId="6" fillId="0" borderId="2" xfId="0" quotePrefix="1" applyFont="1" applyFill="1" applyBorder="1" applyAlignment="1" applyProtection="1">
      <alignment horizontal="distributed" vertical="center"/>
      <protection locked="0"/>
    </xf>
    <xf numFmtId="0" fontId="6" fillId="0" borderId="2" xfId="0" applyFont="1" applyFill="1" applyBorder="1" applyAlignment="1" applyProtection="1">
      <alignment horizontal="distributed" vertical="center"/>
      <protection locked="0"/>
    </xf>
    <xf numFmtId="0" fontId="6" fillId="0" borderId="6" xfId="0" quotePrefix="1" applyFont="1" applyFill="1" applyBorder="1" applyAlignment="1" applyProtection="1">
      <alignment horizontal="distributed" vertical="center"/>
      <protection locked="0"/>
    </xf>
    <xf numFmtId="0" fontId="13" fillId="0" borderId="0" xfId="0" quotePrefix="1" applyFont="1" applyFill="1" applyBorder="1" applyAlignment="1" applyProtection="1">
      <alignment horizontal="right" vertical="center"/>
      <protection locked="0"/>
    </xf>
    <xf numFmtId="178" fontId="13" fillId="0" borderId="0" xfId="0" quotePrefix="1" applyNumberFormat="1" applyFont="1" applyFill="1" applyBorder="1" applyAlignment="1" applyProtection="1">
      <alignment horizontal="right" vertical="center"/>
      <protection locked="0"/>
    </xf>
    <xf numFmtId="0" fontId="13" fillId="0" borderId="7" xfId="0" quotePrefix="1" applyFont="1" applyFill="1" applyBorder="1" applyAlignment="1" applyProtection="1">
      <alignment horizontal="right" vertical="center"/>
      <protection locked="0"/>
    </xf>
    <xf numFmtId="177" fontId="7" fillId="0" borderId="0" xfId="0" quotePrefix="1" applyNumberFormat="1" applyFont="1" applyFill="1" applyBorder="1" applyAlignment="1" applyProtection="1">
      <alignment horizontal="right" vertical="center"/>
      <protection locked="0"/>
    </xf>
    <xf numFmtId="0" fontId="14" fillId="0" borderId="0" xfId="0" applyFont="1"/>
    <xf numFmtId="0" fontId="10" fillId="0" borderId="2" xfId="0" applyFont="1" applyFill="1" applyBorder="1" applyAlignment="1" applyProtection="1">
      <alignment horizontal="distributed" vertical="center"/>
      <protection locked="0"/>
    </xf>
    <xf numFmtId="0" fontId="15" fillId="0" borderId="2" xfId="0" quotePrefix="1" applyFont="1" applyFill="1" applyBorder="1" applyAlignment="1" applyProtection="1">
      <alignment horizontal="distributed" vertical="center"/>
      <protection locked="0"/>
    </xf>
    <xf numFmtId="0" fontId="16" fillId="0" borderId="0" xfId="0" applyFont="1" applyAlignment="1">
      <alignment horizontal="center"/>
    </xf>
    <xf numFmtId="0" fontId="17" fillId="0" borderId="0" xfId="0" applyFont="1"/>
    <xf numFmtId="177" fontId="15" fillId="0" borderId="0" xfId="0" quotePrefix="1" applyNumberFormat="1" applyFont="1" applyFill="1" applyBorder="1" applyAlignment="1" applyProtection="1">
      <alignment horizontal="right" vertical="center"/>
      <protection locked="0"/>
    </xf>
    <xf numFmtId="181" fontId="15" fillId="0" borderId="0" xfId="0" quotePrefix="1" applyNumberFormat="1" applyFont="1" applyFill="1" applyBorder="1" applyAlignment="1" applyProtection="1">
      <alignment horizontal="right" vertical="center"/>
      <protection locked="0"/>
    </xf>
    <xf numFmtId="177" fontId="15" fillId="0" borderId="7" xfId="0" quotePrefix="1" applyNumberFormat="1" applyFont="1" applyFill="1" applyBorder="1" applyAlignment="1" applyProtection="1">
      <alignment horizontal="right" vertical="center"/>
      <protection locked="0"/>
    </xf>
    <xf numFmtId="177" fontId="15" fillId="0" borderId="7" xfId="0" quotePrefix="1" applyNumberFormat="1" applyFont="1" applyFill="1" applyBorder="1" applyAlignment="1" applyProtection="1">
      <alignment horizontal="right" vertical="center" shrinkToFit="1"/>
      <protection locked="0"/>
    </xf>
    <xf numFmtId="177" fontId="15" fillId="0" borderId="0" xfId="0" quotePrefix="1" applyNumberFormat="1" applyFont="1" applyFill="1" applyBorder="1" applyAlignment="1" applyProtection="1">
      <alignment horizontal="right" vertical="center" shrinkToFit="1"/>
      <protection locked="0"/>
    </xf>
    <xf numFmtId="177" fontId="6" fillId="0" borderId="0" xfId="0" quotePrefix="1" applyNumberFormat="1" applyFont="1" applyFill="1" applyBorder="1" applyAlignment="1" applyProtection="1">
      <alignment horizontal="right" vertical="center"/>
      <protection locked="0"/>
    </xf>
    <xf numFmtId="181" fontId="6" fillId="0" borderId="0" xfId="0" quotePrefix="1" applyNumberFormat="1" applyFont="1" applyFill="1" applyBorder="1" applyAlignment="1" applyProtection="1">
      <alignment horizontal="right" vertical="center"/>
      <protection locked="0"/>
    </xf>
    <xf numFmtId="177" fontId="6" fillId="0" borderId="7" xfId="0" quotePrefix="1" applyNumberFormat="1" applyFont="1" applyFill="1" applyBorder="1" applyAlignment="1" applyProtection="1">
      <alignment horizontal="right" vertical="center"/>
      <protection locked="0"/>
    </xf>
    <xf numFmtId="177" fontId="6" fillId="0" borderId="7" xfId="0" quotePrefix="1" applyNumberFormat="1" applyFont="1" applyFill="1" applyBorder="1" applyAlignment="1" applyProtection="1">
      <alignment horizontal="right" vertical="center" shrinkToFit="1"/>
      <protection locked="0"/>
    </xf>
    <xf numFmtId="177" fontId="6" fillId="0" borderId="0" xfId="0" quotePrefix="1" applyNumberFormat="1" applyFont="1" applyFill="1" applyBorder="1" applyAlignment="1" applyProtection="1">
      <alignment horizontal="right" vertical="center" shrinkToFit="1"/>
      <protection locked="0"/>
    </xf>
    <xf numFmtId="177" fontId="6" fillId="0" borderId="0"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5" xfId="0" quotePrefix="1" applyNumberFormat="1" applyFont="1" applyFill="1" applyBorder="1" applyAlignment="1" applyProtection="1">
      <alignment horizontal="right" vertical="center"/>
      <protection locked="0"/>
    </xf>
    <xf numFmtId="181" fontId="6" fillId="0" borderId="8" xfId="0" quotePrefix="1" applyNumberFormat="1" applyFont="1" applyFill="1" applyBorder="1" applyAlignment="1" applyProtection="1">
      <alignment horizontal="right" vertical="center"/>
      <protection locked="0"/>
    </xf>
    <xf numFmtId="177" fontId="6" fillId="0" borderId="8" xfId="0" quotePrefix="1" applyNumberFormat="1" applyFont="1" applyFill="1" applyBorder="1" applyAlignment="1" applyProtection="1">
      <alignment horizontal="right" vertical="center"/>
      <protection locked="0"/>
    </xf>
    <xf numFmtId="177" fontId="19" fillId="0" borderId="0" xfId="0" quotePrefix="1" applyNumberFormat="1" applyFont="1" applyFill="1" applyBorder="1" applyAlignment="1" applyProtection="1">
      <alignment horizontal="right" vertical="center"/>
      <protection locked="0"/>
    </xf>
    <xf numFmtId="177" fontId="19" fillId="0" borderId="7" xfId="0" quotePrefix="1" applyNumberFormat="1" applyFont="1" applyFill="1" applyBorder="1" applyAlignment="1" applyProtection="1">
      <alignment horizontal="right" vertical="center"/>
      <protection locked="0"/>
    </xf>
    <xf numFmtId="177" fontId="20" fillId="0" borderId="0" xfId="0" quotePrefix="1" applyNumberFormat="1" applyFont="1" applyFill="1" applyBorder="1" applyAlignment="1" applyProtection="1">
      <alignment horizontal="right" vertical="center"/>
      <protection locked="0"/>
    </xf>
    <xf numFmtId="181" fontId="20" fillId="0" borderId="0" xfId="0" quotePrefix="1" applyNumberFormat="1" applyFont="1" applyFill="1" applyBorder="1" applyAlignment="1" applyProtection="1">
      <alignment horizontal="right" vertical="center"/>
      <protection locked="0"/>
    </xf>
    <xf numFmtId="177" fontId="20" fillId="0" borderId="7" xfId="0" quotePrefix="1" applyNumberFormat="1" applyFont="1" applyFill="1" applyBorder="1" applyAlignment="1" applyProtection="1">
      <alignment horizontal="right" vertical="center"/>
      <protection locked="0"/>
    </xf>
    <xf numFmtId="177" fontId="20" fillId="0" borderId="7" xfId="0" quotePrefix="1" applyNumberFormat="1" applyFont="1" applyFill="1" applyBorder="1" applyAlignment="1" applyProtection="1">
      <alignment horizontal="right" vertical="center" shrinkToFit="1"/>
      <protection locked="0"/>
    </xf>
    <xf numFmtId="177" fontId="20" fillId="0" borderId="0" xfId="0" quotePrefix="1" applyNumberFormat="1" applyFont="1" applyFill="1" applyBorder="1" applyAlignment="1" applyProtection="1">
      <alignment horizontal="right" vertical="center" shrinkToFit="1"/>
      <protection locked="0"/>
    </xf>
    <xf numFmtId="0" fontId="19" fillId="0" borderId="2" xfId="0" quotePrefix="1" applyFont="1" applyFill="1" applyBorder="1" applyAlignment="1" applyProtection="1">
      <alignment horizontal="distributed" vertical="center"/>
      <protection locked="0"/>
    </xf>
    <xf numFmtId="0" fontId="18" fillId="0" borderId="7" xfId="0" applyFont="1" applyBorder="1"/>
    <xf numFmtId="180" fontId="18" fillId="0" borderId="7" xfId="3" applyNumberFormat="1" applyFont="1" applyFill="1" applyBorder="1" applyAlignment="1">
      <alignment horizontal="right" vertical="center"/>
    </xf>
    <xf numFmtId="180" fontId="18" fillId="0" borderId="5" xfId="3" applyNumberFormat="1" applyFont="1" applyFill="1" applyBorder="1" applyAlignment="1">
      <alignment horizontal="right" vertical="top"/>
    </xf>
    <xf numFmtId="181" fontId="6" fillId="0" borderId="8" xfId="0" applyNumberFormat="1" applyFont="1" applyFill="1" applyBorder="1" applyAlignment="1" applyProtection="1">
      <alignment horizontal="right" vertical="center" shrinkToFit="1"/>
      <protection locked="0"/>
    </xf>
    <xf numFmtId="181" fontId="19" fillId="0" borderId="0" xfId="0" quotePrefix="1" applyNumberFormat="1" applyFont="1" applyFill="1" applyBorder="1" applyAlignment="1" applyProtection="1">
      <alignment horizontal="right" vertical="center"/>
      <protection locked="0"/>
    </xf>
    <xf numFmtId="180" fontId="18" fillId="0" borderId="0" xfId="3" applyNumberFormat="1" applyFont="1" applyFill="1" applyBorder="1" applyAlignment="1">
      <alignment horizontal="right" vertical="center"/>
    </xf>
    <xf numFmtId="0" fontId="4" fillId="0" borderId="9" xfId="0" applyFont="1" applyBorder="1" applyAlignment="1" applyProtection="1">
      <alignment vertical="center"/>
      <protection locked="0"/>
    </xf>
    <xf numFmtId="178" fontId="4" fillId="0" borderId="9" xfId="0" applyNumberFormat="1" applyFont="1" applyBorder="1" applyAlignment="1" applyProtection="1">
      <alignment vertical="center"/>
      <protection locked="0"/>
    </xf>
    <xf numFmtId="177" fontId="4" fillId="0" borderId="9" xfId="0" applyNumberFormat="1" applyFont="1" applyBorder="1" applyAlignment="1" applyProtection="1">
      <alignment vertical="center"/>
      <protection locked="0"/>
    </xf>
    <xf numFmtId="180" fontId="18" fillId="0" borderId="8" xfId="3" applyNumberFormat="1" applyFont="1" applyFill="1" applyBorder="1" applyAlignment="1">
      <alignment horizontal="right" vertical="top"/>
    </xf>
    <xf numFmtId="179" fontId="6" fillId="0" borderId="0" xfId="0" applyNumberFormat="1" applyFont="1" applyFill="1" applyBorder="1" applyAlignment="1" applyProtection="1">
      <alignment horizontal="right" vertical="center"/>
      <protection locked="0"/>
    </xf>
    <xf numFmtId="182" fontId="9" fillId="0" borderId="0" xfId="1" quotePrefix="1" applyNumberFormat="1" applyFont="1" applyAlignment="1">
      <alignment horizontal="right" vertical="center"/>
    </xf>
    <xf numFmtId="182" fontId="21" fillId="0" borderId="0" xfId="2" quotePrefix="1" applyNumberFormat="1" applyFont="1"/>
    <xf numFmtId="182" fontId="18" fillId="0" borderId="0" xfId="1" quotePrefix="1" applyNumberFormat="1" applyFont="1" applyAlignment="1">
      <alignment horizontal="right" vertical="center"/>
    </xf>
    <xf numFmtId="182" fontId="22" fillId="0" borderId="0" xfId="1" quotePrefix="1" applyNumberFormat="1" applyFont="1" applyAlignment="1">
      <alignment horizontal="right" vertical="center"/>
    </xf>
    <xf numFmtId="0" fontId="18" fillId="0" borderId="9" xfId="0" applyFont="1" applyBorder="1" applyAlignment="1" applyProtection="1">
      <alignment vertical="center"/>
      <protection locked="0"/>
    </xf>
    <xf numFmtId="0" fontId="18" fillId="0" borderId="0" xfId="0" applyFont="1" applyBorder="1" applyAlignment="1" applyProtection="1">
      <alignment vertical="center"/>
      <protection locked="0"/>
    </xf>
    <xf numFmtId="176" fontId="6" fillId="0" borderId="0" xfId="0" quotePrefix="1" applyNumberFormat="1" applyFont="1" applyFill="1" applyBorder="1" applyAlignment="1" applyProtection="1">
      <alignment horizontal="right" vertical="center"/>
      <protection locked="0"/>
    </xf>
    <xf numFmtId="0" fontId="18" fillId="0" borderId="0" xfId="0" applyFont="1"/>
    <xf numFmtId="0" fontId="5" fillId="0" borderId="14" xfId="0" quotePrefix="1" applyFont="1" applyFill="1" applyBorder="1" applyAlignment="1" applyProtection="1">
      <alignment horizontal="distributed" vertical="center" justifyLastLine="1"/>
      <protection locked="0"/>
    </xf>
    <xf numFmtId="0" fontId="5" fillId="0" borderId="12" xfId="0" quotePrefix="1" applyFont="1" applyFill="1" applyBorder="1" applyAlignment="1" applyProtection="1">
      <alignment horizontal="distributed" vertical="center" justifyLastLine="1"/>
      <protection locked="0"/>
    </xf>
    <xf numFmtId="0" fontId="5" fillId="0" borderId="15" xfId="0" quotePrefix="1" applyFont="1" applyFill="1" applyBorder="1" applyAlignment="1" applyProtection="1">
      <alignment horizontal="distributed" vertical="center" justifyLastLine="1"/>
      <protection locked="0"/>
    </xf>
    <xf numFmtId="0" fontId="6" fillId="0" borderId="14" xfId="0" quotePrefix="1" applyFont="1" applyFill="1" applyBorder="1" applyAlignment="1" applyProtection="1">
      <alignment horizontal="center" vertical="center" justifyLastLine="1"/>
      <protection locked="0"/>
    </xf>
    <xf numFmtId="0" fontId="6" fillId="0" borderId="12" xfId="0" quotePrefix="1" applyFont="1" applyFill="1" applyBorder="1" applyAlignment="1" applyProtection="1">
      <alignment horizontal="center" vertical="center" justifyLastLine="1"/>
      <protection locked="0"/>
    </xf>
    <xf numFmtId="0" fontId="6" fillId="0" borderId="13" xfId="0" quotePrefix="1" applyFont="1" applyFill="1" applyBorder="1" applyAlignment="1" applyProtection="1">
      <alignment horizontal="center" vertical="center" justifyLastLine="1"/>
      <protection locked="0"/>
    </xf>
    <xf numFmtId="0" fontId="5" fillId="0" borderId="10" xfId="0" quotePrefix="1" applyFont="1" applyFill="1" applyBorder="1" applyAlignment="1" applyProtection="1">
      <alignment horizontal="distributed" vertical="center" justifyLastLine="1"/>
      <protection locked="0"/>
    </xf>
    <xf numFmtId="0" fontId="5" fillId="0" borderId="2" xfId="0" quotePrefix="1" applyFont="1" applyFill="1" applyBorder="1" applyAlignment="1" applyProtection="1">
      <alignment horizontal="distributed" vertical="center" justifyLastLine="1"/>
      <protection locked="0"/>
    </xf>
    <xf numFmtId="0" fontId="5" fillId="0" borderId="6" xfId="0" quotePrefix="1" applyFont="1" applyFill="1" applyBorder="1" applyAlignment="1" applyProtection="1">
      <alignment horizontal="distributed" vertical="center" justifyLastLine="1"/>
      <protection locked="0"/>
    </xf>
    <xf numFmtId="0" fontId="6" fillId="0" borderId="11" xfId="0" quotePrefix="1" applyFont="1" applyFill="1" applyBorder="1" applyAlignment="1" applyProtection="1">
      <alignment horizontal="center" vertical="center" justifyLastLine="1"/>
      <protection locked="0"/>
    </xf>
    <xf numFmtId="0" fontId="5" fillId="0" borderId="11" xfId="0" quotePrefix="1" applyFont="1" applyFill="1" applyBorder="1" applyAlignment="1" applyProtection="1">
      <alignment horizontal="distributed" vertical="center" justifyLastLine="1"/>
      <protection locked="0"/>
    </xf>
    <xf numFmtId="0" fontId="5" fillId="0" borderId="13" xfId="0" quotePrefix="1" applyFont="1" applyFill="1" applyBorder="1" applyAlignment="1" applyProtection="1">
      <alignment horizontal="distributed" vertical="center" justifyLastLine="1"/>
      <protection locked="0"/>
    </xf>
  </cellXfs>
  <cellStyles count="4">
    <cellStyle name="桁区切り" xfId="1" builtinId="6"/>
    <cellStyle name="通貨" xfId="2" builtinId="7"/>
    <cellStyle name="標準" xfId="0" builtinId="0"/>
    <cellStyle name="標準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8"/>
  <sheetViews>
    <sheetView tabSelected="1" zoomScaleNormal="100" workbookViewId="0">
      <selection sqref="A1:A3"/>
    </sheetView>
  </sheetViews>
  <sheetFormatPr defaultRowHeight="13.5"/>
  <cols>
    <col min="1" max="1" width="12.85546875" style="2" customWidth="1"/>
    <col min="2" max="2" width="10.7109375" style="2" customWidth="1"/>
    <col min="3" max="3" width="8" style="76" customWidth="1"/>
    <col min="4" max="4" width="9.28515625" style="8" customWidth="1"/>
    <col min="5" max="6" width="10.7109375" style="16" customWidth="1"/>
    <col min="7" max="7" width="8" style="76" customWidth="1"/>
    <col min="8" max="8" width="9.28515625" style="9" customWidth="1"/>
    <col min="9" max="9" width="10.7109375" style="16" customWidth="1"/>
    <col min="10" max="10" width="13.7109375" style="16" customWidth="1"/>
    <col min="11" max="11" width="8" style="76" customWidth="1"/>
    <col min="12" max="12" width="9.28515625" style="8" customWidth="1"/>
    <col min="13" max="13" width="13.5703125" style="2" customWidth="1"/>
    <col min="14" max="14" width="8.28515625" style="2" bestFit="1" customWidth="1"/>
    <col min="15" max="16384" width="9.140625" style="2"/>
  </cols>
  <sheetData>
    <row r="1" spans="1:14" ht="16.5" customHeight="1">
      <c r="A1" s="83" t="s">
        <v>78</v>
      </c>
      <c r="B1" s="87" t="s">
        <v>73</v>
      </c>
      <c r="C1" s="78"/>
      <c r="D1" s="78"/>
      <c r="E1" s="88"/>
      <c r="F1" s="77" t="s">
        <v>58</v>
      </c>
      <c r="G1" s="78"/>
      <c r="H1" s="78"/>
      <c r="I1" s="88"/>
      <c r="J1" s="77" t="s">
        <v>74</v>
      </c>
      <c r="K1" s="78"/>
      <c r="L1" s="78"/>
      <c r="M1" s="79"/>
      <c r="N1" s="1"/>
    </row>
    <row r="2" spans="1:14" ht="16.5" customHeight="1">
      <c r="A2" s="84"/>
      <c r="B2" s="86" t="s">
        <v>80</v>
      </c>
      <c r="C2" s="81"/>
      <c r="D2" s="82"/>
      <c r="E2" s="12" t="s">
        <v>64</v>
      </c>
      <c r="F2" s="80" t="s">
        <v>83</v>
      </c>
      <c r="G2" s="81"/>
      <c r="H2" s="82"/>
      <c r="I2" s="12" t="s">
        <v>84</v>
      </c>
      <c r="J2" s="80" t="s">
        <v>83</v>
      </c>
      <c r="K2" s="81"/>
      <c r="L2" s="82"/>
      <c r="M2" s="12" t="s">
        <v>81</v>
      </c>
      <c r="N2" s="1"/>
    </row>
    <row r="3" spans="1:14" ht="16.5" customHeight="1">
      <c r="A3" s="85"/>
      <c r="B3" s="18" t="s">
        <v>59</v>
      </c>
      <c r="C3" s="19" t="s">
        <v>60</v>
      </c>
      <c r="D3" s="20" t="s">
        <v>87</v>
      </c>
      <c r="E3" s="21" t="s">
        <v>59</v>
      </c>
      <c r="F3" s="19" t="s">
        <v>59</v>
      </c>
      <c r="G3" s="19" t="s">
        <v>60</v>
      </c>
      <c r="H3" s="20" t="s">
        <v>88</v>
      </c>
      <c r="I3" s="21" t="s">
        <v>59</v>
      </c>
      <c r="J3" s="19" t="s">
        <v>59</v>
      </c>
      <c r="K3" s="19" t="s">
        <v>60</v>
      </c>
      <c r="L3" s="20" t="s">
        <v>88</v>
      </c>
      <c r="M3" s="22" t="s">
        <v>59</v>
      </c>
      <c r="N3" s="1"/>
    </row>
    <row r="4" spans="1:14" s="15" customFormat="1" ht="11.25" customHeight="1">
      <c r="A4" s="13"/>
      <c r="B4" s="26" t="s">
        <v>75</v>
      </c>
      <c r="C4" s="68" t="s">
        <v>65</v>
      </c>
      <c r="D4" s="27" t="s">
        <v>66</v>
      </c>
      <c r="E4" s="26" t="s">
        <v>76</v>
      </c>
      <c r="F4" s="28" t="s">
        <v>67</v>
      </c>
      <c r="G4" s="68" t="s">
        <v>65</v>
      </c>
      <c r="H4" s="27" t="s">
        <v>66</v>
      </c>
      <c r="I4" s="26" t="s">
        <v>69</v>
      </c>
      <c r="J4" s="28" t="s">
        <v>68</v>
      </c>
      <c r="K4" s="68" t="s">
        <v>65</v>
      </c>
      <c r="L4" s="27" t="s">
        <v>66</v>
      </c>
      <c r="M4" s="26" t="s">
        <v>68</v>
      </c>
      <c r="N4" s="14"/>
    </row>
    <row r="5" spans="1:14" s="34" customFormat="1" ht="13.5" customHeight="1">
      <c r="A5" s="32" t="s">
        <v>0</v>
      </c>
      <c r="B5" s="35">
        <v>36227</v>
      </c>
      <c r="C5" s="69">
        <f>B5/$B$5*1000</f>
        <v>1000</v>
      </c>
      <c r="D5" s="36">
        <f>(B5-E5)/E5*100</f>
        <v>-23.361540088851278</v>
      </c>
      <c r="E5" s="35">
        <v>47270</v>
      </c>
      <c r="F5" s="37">
        <v>693894</v>
      </c>
      <c r="G5" s="69">
        <f>F5/$F$5*1000</f>
        <v>1000</v>
      </c>
      <c r="H5" s="36">
        <f>(F5-I5)/I5*100</f>
        <v>-12.81665330656287</v>
      </c>
      <c r="I5" s="35">
        <v>795902</v>
      </c>
      <c r="J5" s="38">
        <v>133902990</v>
      </c>
      <c r="K5" s="36">
        <f>J5/$J$5*1000</f>
        <v>1000</v>
      </c>
      <c r="L5" s="36">
        <f>(J5-M5)/M5*100</f>
        <v>-18.813421164781179</v>
      </c>
      <c r="M5" s="39">
        <v>164932421</v>
      </c>
      <c r="N5" s="33"/>
    </row>
    <row r="6" spans="1:14" ht="6" customHeight="1">
      <c r="A6" s="23"/>
      <c r="B6" s="40"/>
      <c r="C6" s="69"/>
      <c r="D6" s="36"/>
      <c r="E6" s="40"/>
      <c r="F6" s="42"/>
      <c r="G6" s="69"/>
      <c r="H6" s="36"/>
      <c r="I6" s="40"/>
      <c r="J6" s="43"/>
      <c r="K6" s="36"/>
      <c r="L6" s="36"/>
      <c r="M6" s="44"/>
      <c r="N6" s="1"/>
    </row>
    <row r="7" spans="1:14" s="34" customFormat="1" ht="13.5" customHeight="1">
      <c r="A7" s="32" t="s">
        <v>70</v>
      </c>
      <c r="B7" s="52">
        <v>31991</v>
      </c>
      <c r="C7" s="70">
        <f t="shared" ref="C7:C69" si="0">B7/$B$5*1000</f>
        <v>883.07063792199187</v>
      </c>
      <c r="D7" s="53">
        <f t="shared" ref="D7:D69" si="1">(B7-E7)/E7*100</f>
        <v>-23.687412036926599</v>
      </c>
      <c r="E7" s="52">
        <v>41921</v>
      </c>
      <c r="F7" s="54">
        <v>655013</v>
      </c>
      <c r="G7" s="69">
        <f t="shared" ref="G7:G69" si="2">F7/$F$5*1000</f>
        <v>943.96694596004579</v>
      </c>
      <c r="H7" s="36">
        <f t="shared" ref="H7:H69" si="3">(F7-I7)/I7*100</f>
        <v>-12.408465319789677</v>
      </c>
      <c r="I7" s="52">
        <v>747804</v>
      </c>
      <c r="J7" s="55">
        <v>130492697</v>
      </c>
      <c r="K7" s="36">
        <f t="shared" ref="K7:K69" si="4">J7/$J$5*1000</f>
        <v>974.53161426791144</v>
      </c>
      <c r="L7" s="36">
        <f t="shared" ref="L7:L69" si="5">(J7-M7)/M7*100</f>
        <v>-19.056832286834673</v>
      </c>
      <c r="M7" s="56">
        <v>161215209</v>
      </c>
      <c r="N7" s="33"/>
    </row>
    <row r="8" spans="1:14" ht="6" customHeight="1">
      <c r="A8" s="23"/>
      <c r="B8" s="40"/>
      <c r="C8" s="69"/>
      <c r="D8" s="36"/>
      <c r="E8" s="40"/>
      <c r="F8" s="42"/>
      <c r="G8" s="69"/>
      <c r="H8" s="36"/>
      <c r="I8" s="40"/>
      <c r="J8" s="42"/>
      <c r="K8" s="36"/>
      <c r="L8" s="36"/>
      <c r="M8" s="40"/>
      <c r="N8" s="1"/>
    </row>
    <row r="9" spans="1:14">
      <c r="A9" s="23" t="s">
        <v>1</v>
      </c>
      <c r="B9" s="40">
        <v>2963</v>
      </c>
      <c r="C9" s="71">
        <f t="shared" si="0"/>
        <v>81.789825268446194</v>
      </c>
      <c r="D9" s="41">
        <f t="shared" si="1"/>
        <v>-18.307140887786051</v>
      </c>
      <c r="E9" s="40">
        <v>3627</v>
      </c>
      <c r="F9" s="42">
        <v>102817</v>
      </c>
      <c r="G9" s="71">
        <f t="shared" si="2"/>
        <v>148.17392858275184</v>
      </c>
      <c r="H9" s="41">
        <f t="shared" si="3"/>
        <v>4.2620723223883017</v>
      </c>
      <c r="I9" s="40">
        <v>98614</v>
      </c>
      <c r="J9" s="42">
        <v>40014575</v>
      </c>
      <c r="K9" s="41">
        <f t="shared" si="4"/>
        <v>298.83257274538829</v>
      </c>
      <c r="L9" s="41">
        <f t="shared" si="5"/>
        <v>-4.1792996161575697</v>
      </c>
      <c r="M9" s="40">
        <v>41759844</v>
      </c>
      <c r="N9" s="1"/>
    </row>
    <row r="10" spans="1:14" ht="14.1" customHeight="1">
      <c r="A10" s="23" t="s">
        <v>2</v>
      </c>
      <c r="B10" s="40">
        <v>4711</v>
      </c>
      <c r="C10" s="71">
        <f t="shared" si="0"/>
        <v>130.04112954426256</v>
      </c>
      <c r="D10" s="41">
        <f t="shared" si="1"/>
        <v>-34.930939226519335</v>
      </c>
      <c r="E10" s="40">
        <v>7240</v>
      </c>
      <c r="F10" s="42">
        <v>126052</v>
      </c>
      <c r="G10" s="71">
        <f t="shared" si="2"/>
        <v>181.65887008678558</v>
      </c>
      <c r="H10" s="41">
        <f t="shared" si="3"/>
        <v>-21.982075658546247</v>
      </c>
      <c r="I10" s="40">
        <v>161568</v>
      </c>
      <c r="J10" s="42">
        <v>28113778</v>
      </c>
      <c r="K10" s="41">
        <f t="shared" si="4"/>
        <v>209.95631240198594</v>
      </c>
      <c r="L10" s="41">
        <f t="shared" si="5"/>
        <v>-31.076322065822264</v>
      </c>
      <c r="M10" s="40">
        <v>40789724</v>
      </c>
      <c r="N10" s="1"/>
    </row>
    <row r="11" spans="1:14" ht="14.1" customHeight="1">
      <c r="A11" s="23" t="s">
        <v>3</v>
      </c>
      <c r="B11" s="40">
        <v>2486</v>
      </c>
      <c r="C11" s="71">
        <f t="shared" si="0"/>
        <v>68.622850360228554</v>
      </c>
      <c r="D11" s="41">
        <f t="shared" si="1"/>
        <v>-22.215269086357946</v>
      </c>
      <c r="E11" s="40">
        <v>3196</v>
      </c>
      <c r="F11" s="42">
        <v>98590</v>
      </c>
      <c r="G11" s="71">
        <f t="shared" si="2"/>
        <v>142.08222005090116</v>
      </c>
      <c r="H11" s="41">
        <f t="shared" si="3"/>
        <v>-11.189781284906136</v>
      </c>
      <c r="I11" s="40">
        <v>111012</v>
      </c>
      <c r="J11" s="42">
        <v>27214691</v>
      </c>
      <c r="K11" s="41">
        <f t="shared" si="4"/>
        <v>203.24184695203596</v>
      </c>
      <c r="L11" s="41">
        <f t="shared" si="5"/>
        <v>-25.354178080923685</v>
      </c>
      <c r="M11" s="40">
        <v>36458425</v>
      </c>
      <c r="N11" s="1"/>
    </row>
    <row r="12" spans="1:14" s="34" customFormat="1" ht="14.25" customHeight="1">
      <c r="A12" s="57" t="s">
        <v>4</v>
      </c>
      <c r="B12" s="50">
        <v>1277</v>
      </c>
      <c r="C12" s="72">
        <f t="shared" si="0"/>
        <v>35.249951693488285</v>
      </c>
      <c r="D12" s="62">
        <f t="shared" si="1"/>
        <v>-18.088518280949327</v>
      </c>
      <c r="E12" s="50">
        <v>1559</v>
      </c>
      <c r="F12" s="51">
        <v>33714</v>
      </c>
      <c r="G12" s="72">
        <f t="shared" si="2"/>
        <v>48.586671739487585</v>
      </c>
      <c r="H12" s="62">
        <f t="shared" si="3"/>
        <v>-2.5043377674956622</v>
      </c>
      <c r="I12" s="50">
        <v>34580</v>
      </c>
      <c r="J12" s="51">
        <v>4258445</v>
      </c>
      <c r="K12" s="62">
        <f t="shared" si="4"/>
        <v>31.802463858349991</v>
      </c>
      <c r="L12" s="62">
        <f t="shared" si="5"/>
        <v>7.587295010522646</v>
      </c>
      <c r="M12" s="50">
        <v>3958130</v>
      </c>
      <c r="N12" s="33"/>
    </row>
    <row r="13" spans="1:14" ht="13.5" customHeight="1">
      <c r="A13" s="24" t="s">
        <v>61</v>
      </c>
      <c r="B13" s="40">
        <v>1047</v>
      </c>
      <c r="C13" s="71">
        <f t="shared" si="0"/>
        <v>28.901095867722969</v>
      </c>
      <c r="D13" s="41">
        <f t="shared" si="1"/>
        <v>-22.787610619469024</v>
      </c>
      <c r="E13" s="40">
        <v>1356</v>
      </c>
      <c r="F13" s="42">
        <v>19865</v>
      </c>
      <c r="G13" s="71">
        <f t="shared" si="2"/>
        <v>28.628291929314852</v>
      </c>
      <c r="H13" s="41">
        <f t="shared" si="3"/>
        <v>-3.7455179765481148</v>
      </c>
      <c r="I13" s="40">
        <v>20638</v>
      </c>
      <c r="J13" s="42">
        <v>1959734</v>
      </c>
      <c r="K13" s="41">
        <f t="shared" si="4"/>
        <v>14.635476026338173</v>
      </c>
      <c r="L13" s="41">
        <f t="shared" si="5"/>
        <v>-15.016313878678861</v>
      </c>
      <c r="M13" s="40">
        <v>2306012</v>
      </c>
      <c r="N13" s="1"/>
    </row>
    <row r="14" spans="1:14" ht="6" customHeight="1">
      <c r="A14" s="23"/>
      <c r="B14" s="40"/>
      <c r="C14" s="71"/>
      <c r="D14" s="41"/>
      <c r="E14" s="40"/>
      <c r="F14" s="42"/>
      <c r="G14" s="71"/>
      <c r="H14" s="41"/>
      <c r="I14" s="40"/>
      <c r="J14" s="42"/>
      <c r="K14" s="41"/>
      <c r="L14" s="41"/>
      <c r="M14" s="40"/>
      <c r="N14" s="1"/>
    </row>
    <row r="15" spans="1:14" ht="14.1" customHeight="1">
      <c r="A15" s="23" t="s">
        <v>5</v>
      </c>
      <c r="B15" s="40">
        <v>3333</v>
      </c>
      <c r="C15" s="71">
        <f t="shared" si="0"/>
        <v>92.003202031633862</v>
      </c>
      <c r="D15" s="41">
        <f t="shared" si="1"/>
        <v>-19.87980769230769</v>
      </c>
      <c r="E15" s="40">
        <v>4160</v>
      </c>
      <c r="F15" s="42">
        <v>40606</v>
      </c>
      <c r="G15" s="71">
        <f t="shared" si="2"/>
        <v>58.519024519595213</v>
      </c>
      <c r="H15" s="41">
        <f t="shared" si="3"/>
        <v>-18.51420773799968</v>
      </c>
      <c r="I15" s="40">
        <v>49832</v>
      </c>
      <c r="J15" s="42">
        <v>3753625</v>
      </c>
      <c r="K15" s="41">
        <f t="shared" si="4"/>
        <v>28.032421083352954</v>
      </c>
      <c r="L15" s="41">
        <f t="shared" si="5"/>
        <v>-15.177031966132503</v>
      </c>
      <c r="M15" s="40">
        <v>4425246</v>
      </c>
      <c r="N15" s="1"/>
    </row>
    <row r="16" spans="1:14" ht="14.1" customHeight="1">
      <c r="A16" s="23" t="s">
        <v>6</v>
      </c>
      <c r="B16" s="40">
        <v>1481</v>
      </c>
      <c r="C16" s="71">
        <f t="shared" si="0"/>
        <v>40.881110773732296</v>
      </c>
      <c r="D16" s="41">
        <f t="shared" si="1"/>
        <v>-28.934740882917463</v>
      </c>
      <c r="E16" s="40">
        <v>2084</v>
      </c>
      <c r="F16" s="42">
        <v>16961</v>
      </c>
      <c r="G16" s="71">
        <f t="shared" si="2"/>
        <v>24.443214669675772</v>
      </c>
      <c r="H16" s="41">
        <f t="shared" si="3"/>
        <v>-26.537595287595288</v>
      </c>
      <c r="I16" s="40">
        <v>23088</v>
      </c>
      <c r="J16" s="42">
        <v>1541396</v>
      </c>
      <c r="K16" s="41">
        <f t="shared" si="4"/>
        <v>11.511288881600031</v>
      </c>
      <c r="L16" s="41">
        <f t="shared" si="5"/>
        <v>-22.479105917332962</v>
      </c>
      <c r="M16" s="40">
        <v>1988362</v>
      </c>
      <c r="N16" s="1"/>
    </row>
    <row r="17" spans="1:14" ht="14.1" customHeight="1">
      <c r="A17" s="23" t="s">
        <v>7</v>
      </c>
      <c r="B17" s="40">
        <v>1300</v>
      </c>
      <c r="C17" s="71">
        <f t="shared" si="0"/>
        <v>35.884837276064815</v>
      </c>
      <c r="D17" s="41">
        <f t="shared" si="1"/>
        <v>-17.302798982188293</v>
      </c>
      <c r="E17" s="40">
        <v>1572</v>
      </c>
      <c r="F17" s="42">
        <v>29138</v>
      </c>
      <c r="G17" s="71">
        <f t="shared" si="2"/>
        <v>41.992004542480551</v>
      </c>
      <c r="H17" s="41">
        <f t="shared" si="3"/>
        <v>5.160964342428179</v>
      </c>
      <c r="I17" s="40">
        <v>27708</v>
      </c>
      <c r="J17" s="42">
        <v>4283419</v>
      </c>
      <c r="K17" s="41">
        <f t="shared" si="4"/>
        <v>31.988972016233546</v>
      </c>
      <c r="L17" s="41">
        <f t="shared" si="5"/>
        <v>3.2563923870142535</v>
      </c>
      <c r="M17" s="40">
        <v>4148333</v>
      </c>
      <c r="N17" s="1"/>
    </row>
    <row r="18" spans="1:14" ht="14.1" customHeight="1">
      <c r="A18" s="23" t="s">
        <v>8</v>
      </c>
      <c r="B18" s="40">
        <v>1269</v>
      </c>
      <c r="C18" s="71">
        <f t="shared" si="0"/>
        <v>35.029121925635579</v>
      </c>
      <c r="D18" s="41">
        <f t="shared" si="1"/>
        <v>-17.864077669902912</v>
      </c>
      <c r="E18" s="40">
        <v>1545</v>
      </c>
      <c r="F18" s="42">
        <v>37891</v>
      </c>
      <c r="G18" s="71">
        <f t="shared" si="2"/>
        <v>54.60632315598636</v>
      </c>
      <c r="H18" s="41">
        <f t="shared" si="3"/>
        <v>-0.54594608782382736</v>
      </c>
      <c r="I18" s="40">
        <v>38099</v>
      </c>
      <c r="J18" s="42">
        <v>5540442</v>
      </c>
      <c r="K18" s="41">
        <f t="shared" si="4"/>
        <v>41.376536849550561</v>
      </c>
      <c r="L18" s="41">
        <f t="shared" si="5"/>
        <v>-2.8166027219354022</v>
      </c>
      <c r="M18" s="40">
        <v>5701017</v>
      </c>
      <c r="N18" s="1"/>
    </row>
    <row r="19" spans="1:14" ht="14.1" customHeight="1">
      <c r="A19" s="23" t="s">
        <v>9</v>
      </c>
      <c r="B19" s="40">
        <v>465</v>
      </c>
      <c r="C19" s="71">
        <f t="shared" si="0"/>
        <v>12.835730256438568</v>
      </c>
      <c r="D19" s="41">
        <f t="shared" si="1"/>
        <v>-19.550173010380622</v>
      </c>
      <c r="E19" s="40">
        <v>578</v>
      </c>
      <c r="F19" s="42">
        <v>6356</v>
      </c>
      <c r="G19" s="71">
        <f t="shared" si="2"/>
        <v>9.1599005035351215</v>
      </c>
      <c r="H19" s="41">
        <f t="shared" si="3"/>
        <v>-27.550438846460736</v>
      </c>
      <c r="I19" s="40">
        <v>8773</v>
      </c>
      <c r="J19" s="42">
        <v>638259</v>
      </c>
      <c r="K19" s="41">
        <f t="shared" si="4"/>
        <v>4.7665776544646246</v>
      </c>
      <c r="L19" s="41">
        <f t="shared" si="5"/>
        <v>-18.134243837868969</v>
      </c>
      <c r="M19" s="40">
        <v>779641</v>
      </c>
      <c r="N19" s="1"/>
    </row>
    <row r="20" spans="1:14" ht="6" customHeight="1">
      <c r="A20" s="23"/>
      <c r="B20" s="40"/>
      <c r="C20" s="71"/>
      <c r="D20" s="41"/>
      <c r="E20" s="40"/>
      <c r="F20" s="42"/>
      <c r="G20" s="71"/>
      <c r="H20" s="41"/>
      <c r="I20" s="40"/>
      <c r="J20" s="42"/>
      <c r="K20" s="41"/>
      <c r="L20" s="41"/>
      <c r="M20" s="40"/>
      <c r="N20" s="1"/>
    </row>
    <row r="21" spans="1:14" ht="14.1" customHeight="1">
      <c r="A21" s="23" t="s">
        <v>10</v>
      </c>
      <c r="B21" s="40">
        <v>1678</v>
      </c>
      <c r="C21" s="71">
        <f t="shared" si="0"/>
        <v>46.319043807105203</v>
      </c>
      <c r="D21" s="41">
        <f t="shared" si="1"/>
        <v>-11.823436678928008</v>
      </c>
      <c r="E21" s="40">
        <v>1903</v>
      </c>
      <c r="F21" s="42">
        <v>23140</v>
      </c>
      <c r="G21" s="71">
        <f t="shared" si="2"/>
        <v>33.348032984865128</v>
      </c>
      <c r="H21" s="41">
        <f t="shared" si="3"/>
        <v>-19.504643962848299</v>
      </c>
      <c r="I21" s="40">
        <v>28747</v>
      </c>
      <c r="J21" s="42">
        <v>2221195</v>
      </c>
      <c r="K21" s="41">
        <f t="shared" si="4"/>
        <v>16.588091124776227</v>
      </c>
      <c r="L21" s="41">
        <f t="shared" si="5"/>
        <v>-55.204512471856546</v>
      </c>
      <c r="M21" s="40">
        <v>4958524</v>
      </c>
      <c r="N21" s="1"/>
    </row>
    <row r="22" spans="1:14" ht="14.1" customHeight="1">
      <c r="A22" s="23" t="s">
        <v>11</v>
      </c>
      <c r="B22" s="40">
        <v>695</v>
      </c>
      <c r="C22" s="71">
        <f t="shared" si="0"/>
        <v>19.184586082203882</v>
      </c>
      <c r="D22" s="41">
        <f t="shared" si="1"/>
        <v>-32.392996108949418</v>
      </c>
      <c r="E22" s="40">
        <v>1028</v>
      </c>
      <c r="F22" s="42">
        <v>9997</v>
      </c>
      <c r="G22" s="71">
        <f t="shared" si="2"/>
        <v>14.407099643461393</v>
      </c>
      <c r="H22" s="41">
        <f t="shared" si="3"/>
        <v>-16.287054094791493</v>
      </c>
      <c r="I22" s="40">
        <v>11942</v>
      </c>
      <c r="J22" s="42">
        <v>1181052</v>
      </c>
      <c r="K22" s="41">
        <f t="shared" si="4"/>
        <v>8.8202063299706754</v>
      </c>
      <c r="L22" s="41">
        <f t="shared" si="5"/>
        <v>41.642840695398547</v>
      </c>
      <c r="M22" s="40">
        <v>833824</v>
      </c>
      <c r="N22" s="1"/>
    </row>
    <row r="23" spans="1:14" ht="14.1" customHeight="1">
      <c r="A23" s="23" t="s">
        <v>12</v>
      </c>
      <c r="B23" s="40">
        <v>1153</v>
      </c>
      <c r="C23" s="71">
        <f t="shared" si="0"/>
        <v>31.827090291771331</v>
      </c>
      <c r="D23" s="41">
        <f t="shared" si="1"/>
        <v>-39.506820566631689</v>
      </c>
      <c r="E23" s="40">
        <v>1906</v>
      </c>
      <c r="F23" s="42">
        <v>30061</v>
      </c>
      <c r="G23" s="71">
        <f t="shared" si="2"/>
        <v>43.32217889187686</v>
      </c>
      <c r="H23" s="41">
        <f t="shared" si="3"/>
        <v>-20.122761332837328</v>
      </c>
      <c r="I23" s="40">
        <v>37634</v>
      </c>
      <c r="J23" s="42">
        <v>3665232</v>
      </c>
      <c r="K23" s="41">
        <f t="shared" si="4"/>
        <v>27.372293927118431</v>
      </c>
      <c r="L23" s="41">
        <f t="shared" si="5"/>
        <v>-22.765384730471418</v>
      </c>
      <c r="M23" s="40">
        <v>4745582</v>
      </c>
      <c r="N23" s="1"/>
    </row>
    <row r="24" spans="1:14" ht="14.1" customHeight="1">
      <c r="A24" s="23" t="s">
        <v>13</v>
      </c>
      <c r="B24" s="40">
        <v>483</v>
      </c>
      <c r="C24" s="71">
        <f t="shared" si="0"/>
        <v>13.332597234107157</v>
      </c>
      <c r="D24" s="41">
        <f t="shared" si="1"/>
        <v>-16.145833333333336</v>
      </c>
      <c r="E24" s="40">
        <v>576</v>
      </c>
      <c r="F24" s="42">
        <v>9170</v>
      </c>
      <c r="G24" s="71">
        <f t="shared" si="2"/>
        <v>13.21527495554076</v>
      </c>
      <c r="H24" s="41">
        <f t="shared" si="3"/>
        <v>58.130712191757198</v>
      </c>
      <c r="I24" s="40">
        <v>5799</v>
      </c>
      <c r="J24" s="42">
        <v>594177</v>
      </c>
      <c r="K24" s="41">
        <f t="shared" si="4"/>
        <v>4.4373691730109988</v>
      </c>
      <c r="L24" s="41">
        <f t="shared" si="5"/>
        <v>-33.150583520564695</v>
      </c>
      <c r="M24" s="40">
        <v>888829</v>
      </c>
      <c r="N24" s="1"/>
    </row>
    <row r="25" spans="1:14" ht="14.1" customHeight="1">
      <c r="A25" s="23" t="s">
        <v>14</v>
      </c>
      <c r="B25" s="40">
        <v>641</v>
      </c>
      <c r="C25" s="71">
        <f t="shared" si="0"/>
        <v>17.693985149198109</v>
      </c>
      <c r="D25" s="41">
        <f t="shared" si="1"/>
        <v>-19.573400250941027</v>
      </c>
      <c r="E25" s="40">
        <v>797</v>
      </c>
      <c r="F25" s="42">
        <v>5950</v>
      </c>
      <c r="G25" s="71">
        <f t="shared" si="2"/>
        <v>8.574796726877592</v>
      </c>
      <c r="H25" s="41">
        <f t="shared" si="3"/>
        <v>-25.699300699300696</v>
      </c>
      <c r="I25" s="40">
        <v>8008</v>
      </c>
      <c r="J25" s="42">
        <v>474547</v>
      </c>
      <c r="K25" s="41">
        <f t="shared" si="4"/>
        <v>3.5439611916059528</v>
      </c>
      <c r="L25" s="41">
        <f t="shared" si="5"/>
        <v>-30.614479886771704</v>
      </c>
      <c r="M25" s="40">
        <v>683928</v>
      </c>
      <c r="N25" s="1"/>
    </row>
    <row r="26" spans="1:14" ht="6" customHeight="1">
      <c r="A26" s="23"/>
      <c r="B26" s="40"/>
      <c r="C26" s="71"/>
      <c r="D26" s="41"/>
      <c r="E26" s="40"/>
      <c r="F26" s="42"/>
      <c r="G26" s="71"/>
      <c r="H26" s="41"/>
      <c r="I26" s="40"/>
      <c r="J26" s="42"/>
      <c r="K26" s="41"/>
      <c r="L26" s="41"/>
      <c r="M26" s="40"/>
      <c r="N26" s="1"/>
    </row>
    <row r="27" spans="1:14" ht="14.1" customHeight="1">
      <c r="A27" s="23" t="s">
        <v>15</v>
      </c>
      <c r="B27" s="40">
        <v>796</v>
      </c>
      <c r="C27" s="71">
        <f t="shared" si="0"/>
        <v>21.972561901344303</v>
      </c>
      <c r="D27" s="41">
        <f t="shared" si="1"/>
        <v>-23.091787439613526</v>
      </c>
      <c r="E27" s="40">
        <v>1035</v>
      </c>
      <c r="F27" s="42">
        <v>10583</v>
      </c>
      <c r="G27" s="71">
        <f t="shared" si="2"/>
        <v>15.251609035385808</v>
      </c>
      <c r="H27" s="41">
        <f t="shared" si="3"/>
        <v>-21.192940650830291</v>
      </c>
      <c r="I27" s="40">
        <v>13429</v>
      </c>
      <c r="J27" s="42">
        <v>901626</v>
      </c>
      <c r="K27" s="41">
        <f t="shared" si="4"/>
        <v>6.7334269384126522</v>
      </c>
      <c r="L27" s="41">
        <f t="shared" si="5"/>
        <v>-23.719917359986596</v>
      </c>
      <c r="M27" s="40">
        <v>1181994</v>
      </c>
      <c r="N27" s="1"/>
    </row>
    <row r="28" spans="1:14" ht="14.1" customHeight="1">
      <c r="A28" s="23" t="s">
        <v>16</v>
      </c>
      <c r="B28" s="40">
        <v>681</v>
      </c>
      <c r="C28" s="71">
        <f t="shared" si="0"/>
        <v>18.798133988461643</v>
      </c>
      <c r="D28" s="41">
        <f t="shared" si="1"/>
        <v>-18.050541516245488</v>
      </c>
      <c r="E28" s="40">
        <v>831</v>
      </c>
      <c r="F28" s="42">
        <v>6063</v>
      </c>
      <c r="G28" s="71">
        <f t="shared" si="2"/>
        <v>8.7376458075729158</v>
      </c>
      <c r="H28" s="41">
        <f t="shared" si="3"/>
        <v>-16.476098636175781</v>
      </c>
      <c r="I28" s="40">
        <v>7259</v>
      </c>
      <c r="J28" s="42">
        <v>671387</v>
      </c>
      <c r="K28" s="41">
        <f t="shared" si="4"/>
        <v>5.013980643748134</v>
      </c>
      <c r="L28" s="41">
        <f t="shared" si="5"/>
        <v>-9.2266403472006271</v>
      </c>
      <c r="M28" s="40">
        <v>739630</v>
      </c>
      <c r="N28" s="1"/>
    </row>
    <row r="29" spans="1:14" ht="14.1" customHeight="1">
      <c r="A29" s="23" t="s">
        <v>17</v>
      </c>
      <c r="B29" s="40">
        <v>587</v>
      </c>
      <c r="C29" s="71">
        <f t="shared" si="0"/>
        <v>16.203384216192344</v>
      </c>
      <c r="D29" s="41">
        <f t="shared" si="1"/>
        <v>-29.447115384615387</v>
      </c>
      <c r="E29" s="40">
        <v>832</v>
      </c>
      <c r="F29" s="42">
        <v>7016</v>
      </c>
      <c r="G29" s="71">
        <f t="shared" si="2"/>
        <v>10.111054426180369</v>
      </c>
      <c r="H29" s="41">
        <f t="shared" si="3"/>
        <v>7.261886561687815</v>
      </c>
      <c r="I29" s="40">
        <v>6541</v>
      </c>
      <c r="J29" s="42">
        <v>480797</v>
      </c>
      <c r="K29" s="41">
        <f t="shared" si="4"/>
        <v>3.5906367736822005</v>
      </c>
      <c r="L29" s="41">
        <f t="shared" si="5"/>
        <v>17.890367159187317</v>
      </c>
      <c r="M29" s="40">
        <v>407834</v>
      </c>
      <c r="N29" s="1"/>
    </row>
    <row r="30" spans="1:14" ht="14.1" customHeight="1">
      <c r="A30" s="23" t="s">
        <v>18</v>
      </c>
      <c r="B30" s="40">
        <v>828</v>
      </c>
      <c r="C30" s="71">
        <f t="shared" si="0"/>
        <v>22.855880972755127</v>
      </c>
      <c r="D30" s="41">
        <f t="shared" si="1"/>
        <v>-27.62237762237762</v>
      </c>
      <c r="E30" s="40">
        <v>1144</v>
      </c>
      <c r="F30" s="42">
        <v>9165</v>
      </c>
      <c r="G30" s="71">
        <f t="shared" si="2"/>
        <v>13.208069244005568</v>
      </c>
      <c r="H30" s="41">
        <f t="shared" si="3"/>
        <v>-23.714000332944899</v>
      </c>
      <c r="I30" s="40">
        <v>12014</v>
      </c>
      <c r="J30" s="42">
        <v>715299</v>
      </c>
      <c r="K30" s="41">
        <f t="shared" si="4"/>
        <v>5.3419195493692859</v>
      </c>
      <c r="L30" s="41">
        <f t="shared" si="5"/>
        <v>-28.435247965759324</v>
      </c>
      <c r="M30" s="40">
        <v>999513</v>
      </c>
      <c r="N30" s="1"/>
    </row>
    <row r="31" spans="1:14" ht="14.1" customHeight="1">
      <c r="A31" s="23" t="s">
        <v>19</v>
      </c>
      <c r="B31" s="40">
        <v>864</v>
      </c>
      <c r="C31" s="71">
        <f t="shared" si="0"/>
        <v>23.849614928092308</v>
      </c>
      <c r="D31" s="41">
        <f t="shared" si="1"/>
        <v>-19.327731092436977</v>
      </c>
      <c r="E31" s="40">
        <v>1071</v>
      </c>
      <c r="F31" s="42">
        <v>7178</v>
      </c>
      <c r="G31" s="71">
        <f t="shared" si="2"/>
        <v>10.344519479920566</v>
      </c>
      <c r="H31" s="41">
        <f t="shared" si="3"/>
        <v>-23.44283276450512</v>
      </c>
      <c r="I31" s="40">
        <v>9376</v>
      </c>
      <c r="J31" s="42">
        <v>558838</v>
      </c>
      <c r="K31" s="41">
        <f t="shared" si="4"/>
        <v>4.1734542298121946</v>
      </c>
      <c r="L31" s="41">
        <f t="shared" si="5"/>
        <v>-8.1246907146156975</v>
      </c>
      <c r="M31" s="40">
        <v>608257</v>
      </c>
      <c r="N31" s="1"/>
    </row>
    <row r="32" spans="1:14" ht="6" customHeight="1">
      <c r="A32" s="23"/>
      <c r="B32" s="40"/>
      <c r="C32" s="71"/>
      <c r="D32" s="41"/>
      <c r="E32" s="40"/>
      <c r="F32" s="42"/>
      <c r="G32" s="71"/>
      <c r="H32" s="41"/>
      <c r="I32" s="40"/>
      <c r="J32" s="42"/>
      <c r="K32" s="41"/>
      <c r="L32" s="41"/>
      <c r="M32" s="40"/>
      <c r="N32" s="1"/>
    </row>
    <row r="33" spans="1:14" ht="14.1" customHeight="1">
      <c r="A33" s="23" t="s">
        <v>20</v>
      </c>
      <c r="B33" s="40">
        <v>1412</v>
      </c>
      <c r="C33" s="71">
        <f t="shared" si="0"/>
        <v>38.976454026002706</v>
      </c>
      <c r="D33" s="41">
        <f t="shared" si="1"/>
        <v>-18.569780853517877</v>
      </c>
      <c r="E33" s="40">
        <v>1734</v>
      </c>
      <c r="F33" s="42">
        <v>11066</v>
      </c>
      <c r="G33" s="71">
        <f t="shared" si="2"/>
        <v>15.947680769685283</v>
      </c>
      <c r="H33" s="41">
        <f t="shared" si="3"/>
        <v>-20.268030837956623</v>
      </c>
      <c r="I33" s="40">
        <v>13879</v>
      </c>
      <c r="J33" s="42">
        <v>842220</v>
      </c>
      <c r="K33" s="41">
        <f t="shared" si="4"/>
        <v>6.289777397801199</v>
      </c>
      <c r="L33" s="41">
        <f t="shared" si="5"/>
        <v>-34.228230897003478</v>
      </c>
      <c r="M33" s="40">
        <v>1280519</v>
      </c>
      <c r="N33" s="1"/>
    </row>
    <row r="34" spans="1:14" ht="14.1" customHeight="1">
      <c r="A34" s="23" t="s">
        <v>21</v>
      </c>
      <c r="B34" s="40">
        <v>830</v>
      </c>
      <c r="C34" s="71">
        <f t="shared" si="0"/>
        <v>22.911088414718304</v>
      </c>
      <c r="D34" s="41">
        <f t="shared" si="1"/>
        <v>-11.134903640256958</v>
      </c>
      <c r="E34" s="40">
        <v>934</v>
      </c>
      <c r="F34" s="42">
        <v>5727</v>
      </c>
      <c r="G34" s="71">
        <f t="shared" si="2"/>
        <v>8.2534219924080627</v>
      </c>
      <c r="H34" s="41">
        <f t="shared" si="3"/>
        <v>-20.73356401384083</v>
      </c>
      <c r="I34" s="40">
        <v>7225</v>
      </c>
      <c r="J34" s="42">
        <v>367705</v>
      </c>
      <c r="K34" s="41">
        <f t="shared" si="4"/>
        <v>2.7460551851754769</v>
      </c>
      <c r="L34" s="41">
        <f t="shared" si="5"/>
        <v>-8.2835513762268818</v>
      </c>
      <c r="M34" s="40">
        <v>400915</v>
      </c>
      <c r="N34" s="1"/>
    </row>
    <row r="35" spans="1:14" ht="14.1" customHeight="1">
      <c r="A35" s="23" t="s">
        <v>77</v>
      </c>
      <c r="B35" s="40">
        <v>1004</v>
      </c>
      <c r="C35" s="71">
        <f t="shared" si="0"/>
        <v>27.71413586551467</v>
      </c>
      <c r="D35" s="41">
        <f t="shared" si="1"/>
        <v>-15.912897822445563</v>
      </c>
      <c r="E35" s="40">
        <v>1194</v>
      </c>
      <c r="F35" s="42">
        <v>7852</v>
      </c>
      <c r="G35" s="71">
        <f t="shared" si="2"/>
        <v>11.315849394864346</v>
      </c>
      <c r="H35" s="41">
        <f t="shared" si="3"/>
        <v>-28.292237442922374</v>
      </c>
      <c r="I35" s="40">
        <v>10950</v>
      </c>
      <c r="J35" s="42">
        <v>492546</v>
      </c>
      <c r="K35" s="41">
        <f t="shared" si="4"/>
        <v>3.6783793998924148</v>
      </c>
      <c r="L35" s="41">
        <f t="shared" si="5"/>
        <v>-32.843855070803919</v>
      </c>
      <c r="M35" s="40">
        <v>733434</v>
      </c>
      <c r="N35" s="1"/>
    </row>
    <row r="36" spans="1:14" ht="14.1" customHeight="1">
      <c r="A36" s="31" t="s">
        <v>62</v>
      </c>
      <c r="B36" s="40">
        <v>7</v>
      </c>
      <c r="C36" s="71">
        <f t="shared" si="0"/>
        <v>0.19322604687111822</v>
      </c>
      <c r="D36" s="41">
        <f t="shared" si="1"/>
        <v>-63.157894736842103</v>
      </c>
      <c r="E36" s="40">
        <v>19</v>
      </c>
      <c r="F36" s="42">
        <v>55</v>
      </c>
      <c r="G36" s="71">
        <f t="shared" si="2"/>
        <v>7.9262826887103788E-2</v>
      </c>
      <c r="H36" s="41">
        <f t="shared" si="3"/>
        <v>-94.949494949494948</v>
      </c>
      <c r="I36" s="40">
        <v>1089</v>
      </c>
      <c r="J36" s="42">
        <v>7710</v>
      </c>
      <c r="K36" s="41">
        <f t="shared" si="4"/>
        <v>5.7578998049259388E-2</v>
      </c>
      <c r="L36" s="41">
        <f t="shared" si="5"/>
        <v>-98.238479288994498</v>
      </c>
      <c r="M36" s="40">
        <v>437690</v>
      </c>
      <c r="N36" s="1"/>
    </row>
    <row r="37" spans="1:14" ht="6" customHeight="1">
      <c r="A37" s="23"/>
      <c r="B37" s="40"/>
      <c r="C37" s="71"/>
      <c r="D37" s="41"/>
      <c r="E37" s="40"/>
      <c r="F37" s="42"/>
      <c r="G37" s="71"/>
      <c r="H37" s="41"/>
      <c r="I37" s="40"/>
      <c r="J37" s="42"/>
      <c r="K37" s="41"/>
      <c r="L37" s="41"/>
      <c r="M37" s="40"/>
      <c r="N37" s="1"/>
    </row>
    <row r="38" spans="1:14" s="34" customFormat="1" ht="14.1" customHeight="1">
      <c r="A38" s="57" t="s">
        <v>22</v>
      </c>
      <c r="B38" s="50">
        <v>4108</v>
      </c>
      <c r="C38" s="72">
        <f t="shared" si="0"/>
        <v>113.3960857923648</v>
      </c>
      <c r="D38" s="62">
        <f t="shared" si="1"/>
        <v>-20.495451906328626</v>
      </c>
      <c r="E38" s="50">
        <v>5167</v>
      </c>
      <c r="F38" s="51">
        <v>37944</v>
      </c>
      <c r="G38" s="72">
        <f t="shared" si="2"/>
        <v>54.682703698259388</v>
      </c>
      <c r="H38" s="62">
        <f t="shared" si="3"/>
        <v>-18.728581220013709</v>
      </c>
      <c r="I38" s="50">
        <v>46688</v>
      </c>
      <c r="J38" s="51">
        <v>3350849</v>
      </c>
      <c r="K38" s="62">
        <f t="shared" si="4"/>
        <v>25.024452403938103</v>
      </c>
      <c r="L38" s="62">
        <f t="shared" si="5"/>
        <v>-8.1750873896873042</v>
      </c>
      <c r="M38" s="50">
        <v>3649172</v>
      </c>
      <c r="N38" s="33"/>
    </row>
    <row r="39" spans="1:14" ht="6" customHeight="1">
      <c r="A39" s="23"/>
      <c r="B39" s="40"/>
      <c r="C39" s="71"/>
      <c r="D39" s="41"/>
      <c r="E39" s="40"/>
      <c r="F39" s="42"/>
      <c r="G39" s="71"/>
      <c r="H39" s="41"/>
      <c r="I39" s="40"/>
      <c r="J39" s="42"/>
      <c r="K39" s="41"/>
      <c r="L39" s="41"/>
      <c r="M39" s="40"/>
      <c r="N39" s="1"/>
    </row>
    <row r="40" spans="1:14" ht="14.1" customHeight="1">
      <c r="A40" s="23" t="s">
        <v>23</v>
      </c>
      <c r="B40" s="40">
        <v>745</v>
      </c>
      <c r="C40" s="71">
        <f t="shared" si="0"/>
        <v>20.564772131283295</v>
      </c>
      <c r="D40" s="41">
        <f t="shared" si="1"/>
        <v>-20.828905419766205</v>
      </c>
      <c r="E40" s="40">
        <v>941</v>
      </c>
      <c r="F40" s="42">
        <v>7103</v>
      </c>
      <c r="G40" s="71">
        <f t="shared" si="2"/>
        <v>10.236433806892695</v>
      </c>
      <c r="H40" s="41">
        <f t="shared" si="3"/>
        <v>-17.675011590171536</v>
      </c>
      <c r="I40" s="40">
        <v>8628</v>
      </c>
      <c r="J40" s="42">
        <v>644897</v>
      </c>
      <c r="K40" s="41">
        <f t="shared" si="4"/>
        <v>4.8161508566761659</v>
      </c>
      <c r="L40" s="41">
        <f t="shared" si="5"/>
        <v>12.372536993023077</v>
      </c>
      <c r="M40" s="40">
        <v>573892</v>
      </c>
      <c r="N40" s="1"/>
    </row>
    <row r="41" spans="1:14" ht="14.1" customHeight="1">
      <c r="A41" s="23" t="s">
        <v>24</v>
      </c>
      <c r="B41" s="40">
        <v>365</v>
      </c>
      <c r="C41" s="71">
        <f t="shared" si="0"/>
        <v>10.075358158279736</v>
      </c>
      <c r="D41" s="41">
        <f t="shared" si="1"/>
        <v>-14.719626168224298</v>
      </c>
      <c r="E41" s="40">
        <v>428</v>
      </c>
      <c r="F41" s="42">
        <v>4149</v>
      </c>
      <c r="G41" s="71">
        <f t="shared" si="2"/>
        <v>5.9792994319017021</v>
      </c>
      <c r="H41" s="41">
        <f t="shared" si="3"/>
        <v>-14.081590391385379</v>
      </c>
      <c r="I41" s="40">
        <v>4829</v>
      </c>
      <c r="J41" s="42">
        <v>479421</v>
      </c>
      <c r="K41" s="41">
        <f t="shared" si="4"/>
        <v>3.580360677532294</v>
      </c>
      <c r="L41" s="41">
        <f t="shared" si="5"/>
        <v>-17.524075928200574</v>
      </c>
      <c r="M41" s="40">
        <v>581286</v>
      </c>
      <c r="N41" s="1"/>
    </row>
    <row r="42" spans="1:14" ht="14.1" customHeight="1">
      <c r="A42" s="23" t="s">
        <v>25</v>
      </c>
      <c r="B42" s="40">
        <v>156</v>
      </c>
      <c r="C42" s="71">
        <f t="shared" si="0"/>
        <v>4.3061804731277782</v>
      </c>
      <c r="D42" s="41">
        <f t="shared" si="1"/>
        <v>-30.357142857142854</v>
      </c>
      <c r="E42" s="40">
        <v>224</v>
      </c>
      <c r="F42" s="42">
        <v>1138</v>
      </c>
      <c r="G42" s="71">
        <f t="shared" si="2"/>
        <v>1.6400199454095294</v>
      </c>
      <c r="H42" s="41">
        <f t="shared" si="3"/>
        <v>-41.611082606464855</v>
      </c>
      <c r="I42" s="40">
        <v>1949</v>
      </c>
      <c r="J42" s="42">
        <v>63786</v>
      </c>
      <c r="K42" s="41">
        <f t="shared" si="4"/>
        <v>0.47635978853048766</v>
      </c>
      <c r="L42" s="41">
        <f t="shared" si="5"/>
        <v>-77.11630910525939</v>
      </c>
      <c r="M42" s="40">
        <v>278740</v>
      </c>
      <c r="N42" s="1"/>
    </row>
    <row r="43" spans="1:14" ht="14.1" customHeight="1">
      <c r="A43" s="23" t="s">
        <v>26</v>
      </c>
      <c r="B43" s="40">
        <v>159</v>
      </c>
      <c r="C43" s="71">
        <f t="shared" si="0"/>
        <v>4.3889916360725429</v>
      </c>
      <c r="D43" s="41">
        <f t="shared" si="1"/>
        <v>-17.616580310880828</v>
      </c>
      <c r="E43" s="40">
        <v>193</v>
      </c>
      <c r="F43" s="42">
        <v>1402</v>
      </c>
      <c r="G43" s="71">
        <f t="shared" si="2"/>
        <v>2.0204815144676274</v>
      </c>
      <c r="H43" s="41">
        <f t="shared" si="3"/>
        <v>-18.298368298368299</v>
      </c>
      <c r="I43" s="40">
        <v>1716</v>
      </c>
      <c r="J43" s="42">
        <v>94396</v>
      </c>
      <c r="K43" s="41">
        <f t="shared" si="4"/>
        <v>0.70495811930711927</v>
      </c>
      <c r="L43" s="41">
        <f t="shared" si="5"/>
        <v>14.948855333658063</v>
      </c>
      <c r="M43" s="40">
        <v>82120</v>
      </c>
      <c r="N43" s="1"/>
    </row>
    <row r="44" spans="1:14" ht="14.1" customHeight="1">
      <c r="A44" s="23" t="s">
        <v>27</v>
      </c>
      <c r="B44" s="40">
        <v>127</v>
      </c>
      <c r="C44" s="71">
        <f t="shared" si="0"/>
        <v>3.5056725646617162</v>
      </c>
      <c r="D44" s="41">
        <f t="shared" si="1"/>
        <v>-27.84090909090909</v>
      </c>
      <c r="E44" s="40">
        <v>176</v>
      </c>
      <c r="F44" s="42">
        <v>1186</v>
      </c>
      <c r="G44" s="71">
        <f t="shared" si="2"/>
        <v>1.7091947761473654</v>
      </c>
      <c r="H44" s="41">
        <f t="shared" si="3"/>
        <v>-10.490566037735849</v>
      </c>
      <c r="I44" s="40">
        <v>1325</v>
      </c>
      <c r="J44" s="42">
        <v>108688</v>
      </c>
      <c r="K44" s="41">
        <f t="shared" si="4"/>
        <v>0.81169210635251687</v>
      </c>
      <c r="L44" s="41">
        <f t="shared" si="5"/>
        <v>64.459508534075781</v>
      </c>
      <c r="M44" s="40">
        <v>66088</v>
      </c>
      <c r="N44" s="1"/>
    </row>
    <row r="45" spans="1:14" ht="6" customHeight="1">
      <c r="A45" s="23"/>
      <c r="B45" s="40"/>
      <c r="C45" s="71"/>
      <c r="D45" s="41"/>
      <c r="E45" s="40"/>
      <c r="F45" s="42"/>
      <c r="G45" s="71"/>
      <c r="H45" s="41"/>
      <c r="I45" s="40"/>
      <c r="J45" s="42"/>
      <c r="K45" s="41"/>
      <c r="L45" s="41"/>
      <c r="M45" s="40"/>
      <c r="N45" s="1"/>
    </row>
    <row r="46" spans="1:14" ht="14.1" customHeight="1">
      <c r="A46" s="23" t="s">
        <v>28</v>
      </c>
      <c r="B46" s="40">
        <v>292</v>
      </c>
      <c r="C46" s="71">
        <f t="shared" si="0"/>
        <v>8.0602865266237895</v>
      </c>
      <c r="D46" s="41">
        <f t="shared" si="1"/>
        <v>-21.925133689839569</v>
      </c>
      <c r="E46" s="40">
        <v>374</v>
      </c>
      <c r="F46" s="42">
        <v>3534</v>
      </c>
      <c r="G46" s="71">
        <f t="shared" si="2"/>
        <v>5.0929969130731783</v>
      </c>
      <c r="H46" s="41">
        <f t="shared" si="3"/>
        <v>-9.8469387755102034</v>
      </c>
      <c r="I46" s="40">
        <v>3920</v>
      </c>
      <c r="J46" s="42">
        <v>398408</v>
      </c>
      <c r="K46" s="41">
        <f t="shared" si="4"/>
        <v>2.975348048613403</v>
      </c>
      <c r="L46" s="41">
        <f t="shared" si="5"/>
        <v>18.052411373576231</v>
      </c>
      <c r="M46" s="40">
        <v>337484</v>
      </c>
      <c r="N46" s="1"/>
    </row>
    <row r="47" spans="1:14" ht="14.1" customHeight="1">
      <c r="A47" s="23" t="s">
        <v>29</v>
      </c>
      <c r="B47" s="40">
        <v>161</v>
      </c>
      <c r="C47" s="71">
        <f t="shared" si="0"/>
        <v>4.4441990780357195</v>
      </c>
      <c r="D47" s="41">
        <f t="shared" si="1"/>
        <v>-19.095477386934672</v>
      </c>
      <c r="E47" s="40">
        <v>199</v>
      </c>
      <c r="F47" s="42">
        <v>1824</v>
      </c>
      <c r="G47" s="71">
        <f t="shared" si="2"/>
        <v>2.6286435680377696</v>
      </c>
      <c r="H47" s="41">
        <f t="shared" si="3"/>
        <v>-17.353874037154508</v>
      </c>
      <c r="I47" s="40">
        <v>2207</v>
      </c>
      <c r="J47" s="42">
        <v>163400</v>
      </c>
      <c r="K47" s="41">
        <f t="shared" si="4"/>
        <v>1.2202864178014245</v>
      </c>
      <c r="L47" s="41">
        <f t="shared" si="5"/>
        <v>-16.598185985024426</v>
      </c>
      <c r="M47" s="40">
        <v>195919</v>
      </c>
      <c r="N47" s="1"/>
    </row>
    <row r="48" spans="1:14" ht="14.1" customHeight="1">
      <c r="A48" s="23" t="s">
        <v>30</v>
      </c>
      <c r="B48" s="40">
        <v>210</v>
      </c>
      <c r="C48" s="71">
        <f t="shared" si="0"/>
        <v>5.7967814061335465</v>
      </c>
      <c r="D48" s="41">
        <f t="shared" si="1"/>
        <v>-33.121019108280251</v>
      </c>
      <c r="E48" s="40">
        <v>314</v>
      </c>
      <c r="F48" s="42">
        <v>2015</v>
      </c>
      <c r="G48" s="71">
        <f t="shared" si="2"/>
        <v>2.9039017486820753</v>
      </c>
      <c r="H48" s="41">
        <f t="shared" si="3"/>
        <v>-43.287362792006753</v>
      </c>
      <c r="I48" s="40">
        <v>3553</v>
      </c>
      <c r="J48" s="42">
        <v>157382</v>
      </c>
      <c r="K48" s="41">
        <f t="shared" si="4"/>
        <v>1.1753434333318471</v>
      </c>
      <c r="L48" s="41">
        <f t="shared" si="5"/>
        <v>-39.80831306316643</v>
      </c>
      <c r="M48" s="40">
        <v>261468</v>
      </c>
      <c r="N48" s="1"/>
    </row>
    <row r="49" spans="1:14" ht="14.1" customHeight="1">
      <c r="A49" s="23" t="s">
        <v>31</v>
      </c>
      <c r="B49" s="40">
        <v>337</v>
      </c>
      <c r="C49" s="71">
        <f t="shared" si="0"/>
        <v>9.3024539707952627</v>
      </c>
      <c r="D49" s="41">
        <f t="shared" si="1"/>
        <v>-14.030612244897958</v>
      </c>
      <c r="E49" s="40">
        <v>392</v>
      </c>
      <c r="F49" s="42">
        <v>2341</v>
      </c>
      <c r="G49" s="71">
        <f t="shared" si="2"/>
        <v>3.3737141407765452</v>
      </c>
      <c r="H49" s="41">
        <f t="shared" si="3"/>
        <v>-28.431672271476611</v>
      </c>
      <c r="I49" s="40">
        <v>3271</v>
      </c>
      <c r="J49" s="42">
        <v>137512</v>
      </c>
      <c r="K49" s="41">
        <f t="shared" si="4"/>
        <v>1.02695242279504</v>
      </c>
      <c r="L49" s="41">
        <f t="shared" si="5"/>
        <v>-54.886882578342345</v>
      </c>
      <c r="M49" s="40">
        <v>304816</v>
      </c>
      <c r="N49" s="1"/>
    </row>
    <row r="50" spans="1:14" ht="14.1" customHeight="1">
      <c r="A50" s="23" t="s">
        <v>32</v>
      </c>
      <c r="B50" s="40">
        <v>88</v>
      </c>
      <c r="C50" s="71">
        <f t="shared" si="0"/>
        <v>2.4291274463797716</v>
      </c>
      <c r="D50" s="41">
        <f t="shared" si="1"/>
        <v>-13.725490196078432</v>
      </c>
      <c r="E50" s="40">
        <v>102</v>
      </c>
      <c r="F50" s="42">
        <v>522</v>
      </c>
      <c r="G50" s="71">
        <f t="shared" si="2"/>
        <v>0.75227628427396698</v>
      </c>
      <c r="H50" s="41">
        <f t="shared" si="3"/>
        <v>-42.51101321585903</v>
      </c>
      <c r="I50" s="40">
        <v>908</v>
      </c>
      <c r="J50" s="42">
        <v>27991</v>
      </c>
      <c r="K50" s="41">
        <f t="shared" si="4"/>
        <v>0.20903939486340073</v>
      </c>
      <c r="L50" s="41">
        <f t="shared" si="5"/>
        <v>-12.23741142534646</v>
      </c>
      <c r="M50" s="40">
        <v>31894</v>
      </c>
      <c r="N50" s="1"/>
    </row>
    <row r="51" spans="1:14" ht="6" customHeight="1">
      <c r="A51" s="23"/>
      <c r="B51" s="40"/>
      <c r="C51" s="71"/>
      <c r="D51" s="41"/>
      <c r="E51" s="40"/>
      <c r="F51" s="42"/>
      <c r="G51" s="71"/>
      <c r="H51" s="41"/>
      <c r="I51" s="40"/>
      <c r="J51" s="42"/>
      <c r="K51" s="41"/>
      <c r="L51" s="41"/>
      <c r="M51" s="40"/>
      <c r="N51" s="1"/>
    </row>
    <row r="52" spans="1:14" ht="14.1" customHeight="1">
      <c r="A52" s="23" t="s">
        <v>33</v>
      </c>
      <c r="B52" s="40">
        <v>135</v>
      </c>
      <c r="C52" s="71">
        <f t="shared" si="0"/>
        <v>3.7265023325144231</v>
      </c>
      <c r="D52" s="41">
        <f t="shared" si="1"/>
        <v>-28.571428571428569</v>
      </c>
      <c r="E52" s="40">
        <v>189</v>
      </c>
      <c r="F52" s="42">
        <v>1051</v>
      </c>
      <c r="G52" s="71">
        <f t="shared" si="2"/>
        <v>1.5146405646972017</v>
      </c>
      <c r="H52" s="41">
        <f t="shared" si="3"/>
        <v>-36.41863278886872</v>
      </c>
      <c r="I52" s="40">
        <v>1653</v>
      </c>
      <c r="J52" s="42">
        <v>68783</v>
      </c>
      <c r="K52" s="41">
        <f t="shared" si="4"/>
        <v>0.51367784991208931</v>
      </c>
      <c r="L52" s="41">
        <f t="shared" si="5"/>
        <v>-32.825165537043191</v>
      </c>
      <c r="M52" s="40">
        <v>102394</v>
      </c>
      <c r="N52" s="1"/>
    </row>
    <row r="53" spans="1:14" ht="14.1" customHeight="1">
      <c r="A53" s="23" t="s">
        <v>34</v>
      </c>
      <c r="B53" s="40">
        <v>133</v>
      </c>
      <c r="C53" s="71">
        <f t="shared" si="0"/>
        <v>3.6712948905512461</v>
      </c>
      <c r="D53" s="41">
        <f t="shared" si="1"/>
        <v>-11.333333333333332</v>
      </c>
      <c r="E53" s="40">
        <v>150</v>
      </c>
      <c r="F53" s="42">
        <v>1049</v>
      </c>
      <c r="G53" s="71">
        <f t="shared" si="2"/>
        <v>1.5117582800831251</v>
      </c>
      <c r="H53" s="41">
        <f t="shared" si="3"/>
        <v>1.7458777885548011</v>
      </c>
      <c r="I53" s="40">
        <v>1031</v>
      </c>
      <c r="J53" s="42">
        <v>94081</v>
      </c>
      <c r="K53" s="41">
        <f t="shared" si="4"/>
        <v>0.70260566997047635</v>
      </c>
      <c r="L53" s="41">
        <f t="shared" si="5"/>
        <v>12.121320462400192</v>
      </c>
      <c r="M53" s="40">
        <v>83910</v>
      </c>
      <c r="N53" s="1"/>
    </row>
    <row r="54" spans="1:14" ht="14.1" customHeight="1">
      <c r="A54" s="23" t="s">
        <v>35</v>
      </c>
      <c r="B54" s="40">
        <v>105</v>
      </c>
      <c r="C54" s="71">
        <f t="shared" si="0"/>
        <v>2.8983907030667733</v>
      </c>
      <c r="D54" s="41">
        <f t="shared" si="1"/>
        <v>-29.530201342281881</v>
      </c>
      <c r="E54" s="40">
        <v>149</v>
      </c>
      <c r="F54" s="42">
        <v>617</v>
      </c>
      <c r="G54" s="71">
        <f t="shared" si="2"/>
        <v>0.88918480344260076</v>
      </c>
      <c r="H54" s="41">
        <f t="shared" si="3"/>
        <v>-39.271653543307089</v>
      </c>
      <c r="I54" s="40">
        <v>1016</v>
      </c>
      <c r="J54" s="42">
        <v>35700</v>
      </c>
      <c r="K54" s="41">
        <f t="shared" si="4"/>
        <v>0.26661092481952797</v>
      </c>
      <c r="L54" s="41">
        <f t="shared" si="5"/>
        <v>-31.506849315068493</v>
      </c>
      <c r="M54" s="40">
        <v>52122</v>
      </c>
      <c r="N54" s="1"/>
    </row>
    <row r="55" spans="1:14" ht="14.1" customHeight="1">
      <c r="A55" s="23" t="s">
        <v>36</v>
      </c>
      <c r="B55" s="40">
        <v>117</v>
      </c>
      <c r="C55" s="71">
        <f t="shared" si="0"/>
        <v>3.2296353548458332</v>
      </c>
      <c r="D55" s="41">
        <f t="shared" si="1"/>
        <v>-24.025974025974026</v>
      </c>
      <c r="E55" s="40">
        <v>154</v>
      </c>
      <c r="F55" s="42">
        <v>705</v>
      </c>
      <c r="G55" s="71">
        <f t="shared" si="2"/>
        <v>1.0160053264619668</v>
      </c>
      <c r="H55" s="41">
        <f t="shared" si="3"/>
        <v>-29.990069513406159</v>
      </c>
      <c r="I55" s="40">
        <v>1007</v>
      </c>
      <c r="J55" s="42">
        <v>160640</v>
      </c>
      <c r="K55" s="41">
        <f t="shared" si="4"/>
        <v>1.1996744807565536</v>
      </c>
      <c r="L55" s="41">
        <f t="shared" si="5"/>
        <v>181.7158289782891</v>
      </c>
      <c r="M55" s="40">
        <v>57022</v>
      </c>
      <c r="N55" s="1"/>
    </row>
    <row r="56" spans="1:14" ht="13.5" customHeight="1">
      <c r="A56" s="23" t="s">
        <v>37</v>
      </c>
      <c r="B56" s="40">
        <v>87</v>
      </c>
      <c r="C56" s="71">
        <f t="shared" si="0"/>
        <v>2.4015237253981838</v>
      </c>
      <c r="D56" s="41">
        <f t="shared" si="1"/>
        <v>-18.691588785046729</v>
      </c>
      <c r="E56" s="40">
        <v>107</v>
      </c>
      <c r="F56" s="42">
        <v>976</v>
      </c>
      <c r="G56" s="71">
        <f t="shared" si="2"/>
        <v>1.4065548916693327</v>
      </c>
      <c r="H56" s="41">
        <f t="shared" si="3"/>
        <v>-29.632299927901943</v>
      </c>
      <c r="I56" s="40">
        <v>1387</v>
      </c>
      <c r="J56" s="42">
        <v>82956</v>
      </c>
      <c r="K56" s="41">
        <f t="shared" si="4"/>
        <v>0.61952313387475511</v>
      </c>
      <c r="L56" s="41">
        <f t="shared" si="5"/>
        <v>-37.36853628889174</v>
      </c>
      <c r="M56" s="40">
        <v>132451</v>
      </c>
      <c r="N56" s="1"/>
    </row>
    <row r="57" spans="1:14" ht="6" customHeight="1">
      <c r="A57" s="23"/>
      <c r="B57" s="40"/>
      <c r="C57" s="71"/>
      <c r="D57" s="41"/>
      <c r="E57" s="40"/>
      <c r="F57" s="42"/>
      <c r="G57" s="71"/>
      <c r="H57" s="41"/>
      <c r="I57" s="40"/>
      <c r="J57" s="42"/>
      <c r="K57" s="41"/>
      <c r="L57" s="41"/>
      <c r="M57" s="40"/>
      <c r="N57" s="1"/>
    </row>
    <row r="58" spans="1:14" ht="14.1" customHeight="1">
      <c r="A58" s="23" t="s">
        <v>38</v>
      </c>
      <c r="B58" s="40">
        <v>70</v>
      </c>
      <c r="C58" s="71">
        <f t="shared" si="0"/>
        <v>1.9322604687111822</v>
      </c>
      <c r="D58" s="41">
        <f t="shared" si="1"/>
        <v>-10.256410256410255</v>
      </c>
      <c r="E58" s="40">
        <v>78</v>
      </c>
      <c r="F58" s="42">
        <v>480</v>
      </c>
      <c r="G58" s="71">
        <f t="shared" si="2"/>
        <v>0.69174830737836035</v>
      </c>
      <c r="H58" s="41">
        <f t="shared" si="3"/>
        <v>-7.1566731141199229</v>
      </c>
      <c r="I58" s="40">
        <v>517</v>
      </c>
      <c r="J58" s="42">
        <v>66168</v>
      </c>
      <c r="K58" s="41">
        <f t="shared" si="4"/>
        <v>0.49414878637138721</v>
      </c>
      <c r="L58" s="41">
        <f t="shared" si="5"/>
        <v>43.08141420694129</v>
      </c>
      <c r="M58" s="40">
        <v>46245</v>
      </c>
      <c r="N58" s="1"/>
    </row>
    <row r="59" spans="1:14" ht="14.1" customHeight="1">
      <c r="A59" s="23" t="s">
        <v>39</v>
      </c>
      <c r="B59" s="40">
        <v>77</v>
      </c>
      <c r="C59" s="71">
        <f t="shared" si="0"/>
        <v>2.1254865155823004</v>
      </c>
      <c r="D59" s="41">
        <f t="shared" si="1"/>
        <v>-15.384615384615385</v>
      </c>
      <c r="E59" s="40">
        <v>91</v>
      </c>
      <c r="F59" s="42">
        <v>1227</v>
      </c>
      <c r="G59" s="71">
        <f t="shared" si="2"/>
        <v>1.7682816107359336</v>
      </c>
      <c r="H59" s="41">
        <f t="shared" si="3"/>
        <v>83.134328358208947</v>
      </c>
      <c r="I59" s="40">
        <v>670</v>
      </c>
      <c r="J59" s="42">
        <v>57265</v>
      </c>
      <c r="K59" s="41">
        <f t="shared" si="4"/>
        <v>0.42766035321541362</v>
      </c>
      <c r="L59" s="41">
        <f t="shared" si="5"/>
        <v>101.57344503502411</v>
      </c>
      <c r="M59" s="40">
        <v>28409</v>
      </c>
      <c r="N59" s="1"/>
    </row>
    <row r="60" spans="1:14" ht="14.1" customHeight="1">
      <c r="A60" s="23" t="s">
        <v>40</v>
      </c>
      <c r="B60" s="40">
        <v>80</v>
      </c>
      <c r="C60" s="71">
        <f t="shared" si="0"/>
        <v>2.2082976785270656</v>
      </c>
      <c r="D60" s="41">
        <f t="shared" si="1"/>
        <v>-14.893617021276595</v>
      </c>
      <c r="E60" s="40">
        <v>94</v>
      </c>
      <c r="F60" s="42">
        <v>457</v>
      </c>
      <c r="G60" s="71">
        <f t="shared" si="2"/>
        <v>0.65860203431648068</v>
      </c>
      <c r="H60" s="41">
        <f t="shared" si="3"/>
        <v>-52.246603970741901</v>
      </c>
      <c r="I60" s="40">
        <v>957</v>
      </c>
      <c r="J60" s="42">
        <v>21096</v>
      </c>
      <c r="K60" s="41">
        <f t="shared" si="4"/>
        <v>0.15754689271688405</v>
      </c>
      <c r="L60" s="41">
        <f t="shared" si="5"/>
        <v>-45.465825664357354</v>
      </c>
      <c r="M60" s="40">
        <v>38684</v>
      </c>
      <c r="N60" s="1"/>
    </row>
    <row r="61" spans="1:14" ht="14.1" customHeight="1">
      <c r="A61" s="23" t="s">
        <v>41</v>
      </c>
      <c r="B61" s="40">
        <v>55</v>
      </c>
      <c r="C61" s="71">
        <f t="shared" si="0"/>
        <v>1.5182046539873575</v>
      </c>
      <c r="D61" s="41">
        <f t="shared" si="1"/>
        <v>-19.117647058823529</v>
      </c>
      <c r="E61" s="40">
        <v>68</v>
      </c>
      <c r="F61" s="42">
        <v>237</v>
      </c>
      <c r="G61" s="71">
        <f t="shared" si="2"/>
        <v>0.34155072676806542</v>
      </c>
      <c r="H61" s="41">
        <f t="shared" si="3"/>
        <v>-36.968085106382979</v>
      </c>
      <c r="I61" s="40">
        <v>376</v>
      </c>
      <c r="J61" s="42">
        <v>7288</v>
      </c>
      <c r="K61" s="41">
        <f t="shared" si="4"/>
        <v>5.442746274747113E-2</v>
      </c>
      <c r="L61" s="41">
        <f t="shared" si="5"/>
        <v>-57.867961614059425</v>
      </c>
      <c r="M61" s="40">
        <v>17298</v>
      </c>
      <c r="N61" s="1"/>
    </row>
    <row r="62" spans="1:14" ht="14.1" customHeight="1">
      <c r="A62" s="23" t="s">
        <v>42</v>
      </c>
      <c r="B62" s="40">
        <v>91</v>
      </c>
      <c r="C62" s="71">
        <f t="shared" si="0"/>
        <v>2.5119386093245368</v>
      </c>
      <c r="D62" s="41">
        <f t="shared" si="1"/>
        <v>-33.088235294117645</v>
      </c>
      <c r="E62" s="40">
        <v>136</v>
      </c>
      <c r="F62" s="42">
        <v>735</v>
      </c>
      <c r="G62" s="71">
        <f t="shared" si="2"/>
        <v>1.0592395956731144</v>
      </c>
      <c r="H62" s="41">
        <f t="shared" si="3"/>
        <v>-39.456342668863265</v>
      </c>
      <c r="I62" s="40">
        <v>1214</v>
      </c>
      <c r="J62" s="42">
        <v>38985</v>
      </c>
      <c r="K62" s="41">
        <f t="shared" si="4"/>
        <v>0.29114361075880385</v>
      </c>
      <c r="L62" s="41">
        <f t="shared" si="5"/>
        <v>-45.406805769500068</v>
      </c>
      <c r="M62" s="40">
        <v>71410</v>
      </c>
      <c r="N62" s="1"/>
    </row>
    <row r="63" spans="1:14" ht="6" customHeight="1">
      <c r="A63" s="23"/>
      <c r="B63" s="40"/>
      <c r="C63" s="71"/>
      <c r="D63" s="41"/>
      <c r="E63" s="40"/>
      <c r="F63" s="42"/>
      <c r="G63" s="71"/>
      <c r="H63" s="41"/>
      <c r="I63" s="40"/>
      <c r="J63" s="42"/>
      <c r="K63" s="41"/>
      <c r="L63" s="41"/>
      <c r="M63" s="40"/>
      <c r="N63" s="1"/>
    </row>
    <row r="64" spans="1:14" ht="14.1" customHeight="1">
      <c r="A64" s="23" t="s">
        <v>43</v>
      </c>
      <c r="B64" s="40">
        <v>104</v>
      </c>
      <c r="C64" s="71">
        <f t="shared" si="0"/>
        <v>2.870786982085185</v>
      </c>
      <c r="D64" s="41">
        <f t="shared" si="1"/>
        <v>-13.333333333333334</v>
      </c>
      <c r="E64" s="40">
        <v>120</v>
      </c>
      <c r="F64" s="42">
        <v>830</v>
      </c>
      <c r="G64" s="71">
        <f t="shared" si="2"/>
        <v>1.1961481148417483</v>
      </c>
      <c r="H64" s="41">
        <f t="shared" si="3"/>
        <v>-12.815126050420167</v>
      </c>
      <c r="I64" s="40">
        <v>952</v>
      </c>
      <c r="J64" s="42">
        <v>41774</v>
      </c>
      <c r="K64" s="41">
        <f t="shared" si="4"/>
        <v>0.31197212250450868</v>
      </c>
      <c r="L64" s="41">
        <f t="shared" si="5"/>
        <v>-21.583571106772791</v>
      </c>
      <c r="M64" s="40">
        <v>53272</v>
      </c>
      <c r="N64" s="1"/>
    </row>
    <row r="65" spans="1:14" ht="14.1" customHeight="1">
      <c r="A65" s="23" t="s">
        <v>44</v>
      </c>
      <c r="B65" s="40">
        <v>105</v>
      </c>
      <c r="C65" s="71">
        <f t="shared" si="0"/>
        <v>2.8983907030667733</v>
      </c>
      <c r="D65" s="41">
        <f t="shared" si="1"/>
        <v>0</v>
      </c>
      <c r="E65" s="40">
        <v>105</v>
      </c>
      <c r="F65" s="42">
        <v>2233</v>
      </c>
      <c r="G65" s="71">
        <f t="shared" si="2"/>
        <v>3.2180707716164139</v>
      </c>
      <c r="H65" s="41">
        <f t="shared" si="3"/>
        <v>111.8595825426945</v>
      </c>
      <c r="I65" s="40">
        <v>1054</v>
      </c>
      <c r="J65" s="42">
        <v>217992</v>
      </c>
      <c r="K65" s="41">
        <f t="shared" si="4"/>
        <v>1.6279845580744687</v>
      </c>
      <c r="L65" s="41">
        <f t="shared" si="5"/>
        <v>249.16150112921051</v>
      </c>
      <c r="M65" s="40">
        <v>62433</v>
      </c>
      <c r="N65" s="1"/>
    </row>
    <row r="66" spans="1:14" ht="14.1" customHeight="1">
      <c r="A66" s="23" t="s">
        <v>45</v>
      </c>
      <c r="B66" s="40">
        <v>56</v>
      </c>
      <c r="C66" s="71">
        <f t="shared" si="0"/>
        <v>1.5458083749689457</v>
      </c>
      <c r="D66" s="41">
        <f t="shared" si="1"/>
        <v>-13.846153846153847</v>
      </c>
      <c r="E66" s="40">
        <v>65</v>
      </c>
      <c r="F66" s="42">
        <v>436</v>
      </c>
      <c r="G66" s="71">
        <f t="shared" si="2"/>
        <v>0.62833804586867736</v>
      </c>
      <c r="H66" s="41">
        <f t="shared" si="3"/>
        <v>22.816901408450704</v>
      </c>
      <c r="I66" s="40">
        <v>355</v>
      </c>
      <c r="J66" s="42">
        <v>52700</v>
      </c>
      <c r="K66" s="41">
        <f t="shared" si="4"/>
        <v>0.39356850806692223</v>
      </c>
      <c r="L66" s="41">
        <f t="shared" si="5"/>
        <v>471.83159722222223</v>
      </c>
      <c r="M66" s="40">
        <v>9216</v>
      </c>
      <c r="N66" s="1"/>
    </row>
    <row r="67" spans="1:14" ht="14.1" customHeight="1">
      <c r="A67" s="23" t="s">
        <v>46</v>
      </c>
      <c r="B67" s="40">
        <v>60</v>
      </c>
      <c r="C67" s="71">
        <f t="shared" si="0"/>
        <v>1.6562232588952992</v>
      </c>
      <c r="D67" s="41">
        <f t="shared" si="1"/>
        <v>-16.666666666666664</v>
      </c>
      <c r="E67" s="40">
        <v>72</v>
      </c>
      <c r="F67" s="42">
        <v>459</v>
      </c>
      <c r="G67" s="71">
        <f t="shared" si="2"/>
        <v>0.66148431893055715</v>
      </c>
      <c r="H67" s="41">
        <f t="shared" si="3"/>
        <v>-12.237093690248566</v>
      </c>
      <c r="I67" s="40">
        <v>523</v>
      </c>
      <c r="J67" s="42">
        <v>58422</v>
      </c>
      <c r="K67" s="41">
        <f t="shared" si="4"/>
        <v>0.43630093696936867</v>
      </c>
      <c r="L67" s="41">
        <f t="shared" si="5"/>
        <v>2.4551927326295115</v>
      </c>
      <c r="M67" s="40">
        <v>57022</v>
      </c>
      <c r="N67" s="1"/>
    </row>
    <row r="68" spans="1:14" ht="14.1" customHeight="1">
      <c r="A68" s="23" t="s">
        <v>47</v>
      </c>
      <c r="B68" s="40">
        <v>61</v>
      </c>
      <c r="C68" s="71">
        <f t="shared" si="0"/>
        <v>1.6838269798768875</v>
      </c>
      <c r="D68" s="41">
        <f t="shared" si="1"/>
        <v>-1.6129032258064515</v>
      </c>
      <c r="E68" s="40">
        <v>62</v>
      </c>
      <c r="F68" s="42">
        <v>300</v>
      </c>
      <c r="G68" s="71">
        <f t="shared" si="2"/>
        <v>0.43234269211147525</v>
      </c>
      <c r="H68" s="41">
        <f t="shared" si="3"/>
        <v>-23.273657289002557</v>
      </c>
      <c r="I68" s="40">
        <v>391</v>
      </c>
      <c r="J68" s="42">
        <v>7299</v>
      </c>
      <c r="K68" s="41">
        <f t="shared" si="4"/>
        <v>5.4509611771925329E-2</v>
      </c>
      <c r="L68" s="41">
        <f t="shared" si="5"/>
        <v>-36.091410559495671</v>
      </c>
      <c r="M68" s="40">
        <v>11421</v>
      </c>
      <c r="N68" s="1"/>
    </row>
    <row r="69" spans="1:14" ht="13.5" customHeight="1">
      <c r="A69" s="24" t="s">
        <v>63</v>
      </c>
      <c r="B69" s="40">
        <v>132</v>
      </c>
      <c r="C69" s="71">
        <f t="shared" si="0"/>
        <v>3.6436911695696579</v>
      </c>
      <c r="D69" s="41">
        <f t="shared" si="1"/>
        <v>-28.260869565217391</v>
      </c>
      <c r="E69" s="40">
        <v>184</v>
      </c>
      <c r="F69" s="42">
        <v>938</v>
      </c>
      <c r="G69" s="71">
        <f t="shared" si="2"/>
        <v>1.3517914840018794</v>
      </c>
      <c r="H69" s="41">
        <f t="shared" si="3"/>
        <v>-26.661454261141515</v>
      </c>
      <c r="I69" s="40">
        <v>1279</v>
      </c>
      <c r="J69" s="42">
        <v>63820</v>
      </c>
      <c r="K69" s="41">
        <f t="shared" si="4"/>
        <v>0.47661370369698242</v>
      </c>
      <c r="L69" s="41">
        <f t="shared" si="5"/>
        <v>-43.097622083329618</v>
      </c>
      <c r="M69" s="40">
        <v>112157</v>
      </c>
      <c r="N69" s="1"/>
    </row>
    <row r="70" spans="1:14" ht="6" customHeight="1">
      <c r="A70" s="23"/>
      <c r="B70" s="40"/>
      <c r="C70" s="71"/>
      <c r="D70" s="41"/>
      <c r="E70" s="40"/>
      <c r="F70" s="42"/>
      <c r="G70" s="71"/>
      <c r="H70" s="41"/>
      <c r="I70" s="40"/>
      <c r="J70" s="42"/>
      <c r="K70" s="41"/>
      <c r="L70" s="41"/>
      <c r="M70" s="40"/>
      <c r="N70" s="1"/>
    </row>
    <row r="71" spans="1:14" s="34" customFormat="1" ht="14.1" customHeight="1">
      <c r="A71" s="57" t="s">
        <v>48</v>
      </c>
      <c r="B71" s="50">
        <f>SUM(B73:B76)</f>
        <v>99</v>
      </c>
      <c r="C71" s="72">
        <f t="shared" ref="C71:C82" si="6">B71/$B$5*1000</f>
        <v>2.7327683771772433</v>
      </c>
      <c r="D71" s="62">
        <f t="shared" ref="D71:D82" si="7">(B71-E71)/E71*100</f>
        <v>-23.846153846153847</v>
      </c>
      <c r="E71" s="50">
        <v>130</v>
      </c>
      <c r="F71" s="51">
        <f>SUM(F73:F76)</f>
        <v>807</v>
      </c>
      <c r="G71" s="72">
        <f t="shared" ref="G71:G82" si="8">F71/$F$5*1000</f>
        <v>1.1630018417798684</v>
      </c>
      <c r="H71" s="62">
        <f t="shared" ref="H71:H82" si="9">(F71-I71)/I71*100</f>
        <v>-31.143344709897612</v>
      </c>
      <c r="I71" s="50">
        <v>1172</v>
      </c>
      <c r="J71" s="51">
        <f>SUM(J73:J76)</f>
        <v>56876</v>
      </c>
      <c r="K71" s="62">
        <f t="shared" ref="K71:K82" si="10">J71/$J$5*1000</f>
        <v>0.42475526498698801</v>
      </c>
      <c r="L71" s="62">
        <f t="shared" ref="L71:L82" si="11">(J71-M71)/M71*100</f>
        <v>-9.8351299936588461</v>
      </c>
      <c r="M71" s="50">
        <v>63080</v>
      </c>
      <c r="N71" s="33"/>
    </row>
    <row r="72" spans="1:14" ht="6" customHeight="1">
      <c r="A72" s="23"/>
      <c r="B72" s="40"/>
      <c r="C72" s="71"/>
      <c r="D72" s="41"/>
      <c r="E72" s="40"/>
      <c r="F72" s="42"/>
      <c r="G72" s="71"/>
      <c r="H72" s="41"/>
      <c r="I72" s="40"/>
      <c r="J72" s="42"/>
      <c r="K72" s="41"/>
      <c r="L72" s="41"/>
      <c r="M72" s="40"/>
      <c r="N72" s="1"/>
    </row>
    <row r="73" spans="1:14" ht="14.1" customHeight="1">
      <c r="A73" s="23" t="s">
        <v>49</v>
      </c>
      <c r="B73" s="40">
        <v>71</v>
      </c>
      <c r="C73" s="71">
        <f t="shared" si="6"/>
        <v>1.9598641896927707</v>
      </c>
      <c r="D73" s="41">
        <f t="shared" si="7"/>
        <v>-20.224719101123593</v>
      </c>
      <c r="E73" s="40">
        <v>89</v>
      </c>
      <c r="F73" s="42">
        <v>656</v>
      </c>
      <c r="G73" s="71">
        <f t="shared" si="8"/>
        <v>0.94538935341709252</v>
      </c>
      <c r="H73" s="41">
        <f t="shared" si="9"/>
        <v>-30.94736842105263</v>
      </c>
      <c r="I73" s="40">
        <v>950</v>
      </c>
      <c r="J73" s="42">
        <v>52238</v>
      </c>
      <c r="K73" s="41">
        <f t="shared" si="10"/>
        <v>0.39011824903984593</v>
      </c>
      <c r="L73" s="41">
        <f t="shared" si="11"/>
        <v>-4.0465825388953176</v>
      </c>
      <c r="M73" s="40">
        <v>54441</v>
      </c>
      <c r="N73" s="1"/>
    </row>
    <row r="74" spans="1:14" ht="14.1" customHeight="1">
      <c r="A74" s="23" t="s">
        <v>50</v>
      </c>
      <c r="B74" s="40">
        <v>19</v>
      </c>
      <c r="C74" s="71">
        <f t="shared" si="6"/>
        <v>0.52447069865017804</v>
      </c>
      <c r="D74" s="41">
        <f t="shared" si="7"/>
        <v>-24</v>
      </c>
      <c r="E74" s="40">
        <v>25</v>
      </c>
      <c r="F74" s="42">
        <v>117</v>
      </c>
      <c r="G74" s="71">
        <f t="shared" si="8"/>
        <v>0.16861364992347536</v>
      </c>
      <c r="H74" s="41">
        <f t="shared" si="9"/>
        <v>-26.875</v>
      </c>
      <c r="I74" s="40">
        <v>160</v>
      </c>
      <c r="J74" s="42">
        <v>4373</v>
      </c>
      <c r="K74" s="41">
        <f t="shared" si="10"/>
        <v>3.265797126710912E-2</v>
      </c>
      <c r="L74" s="41">
        <f t="shared" si="11"/>
        <v>-46.211562115621156</v>
      </c>
      <c r="M74" s="40">
        <v>8130</v>
      </c>
      <c r="N74" s="1"/>
    </row>
    <row r="75" spans="1:14" ht="14.1" customHeight="1">
      <c r="A75" s="23" t="s">
        <v>51</v>
      </c>
      <c r="B75" s="40">
        <v>6</v>
      </c>
      <c r="C75" s="71">
        <f t="shared" si="6"/>
        <v>0.16562232588952991</v>
      </c>
      <c r="D75" s="41">
        <f t="shared" si="7"/>
        <v>-40</v>
      </c>
      <c r="E75" s="40">
        <v>10</v>
      </c>
      <c r="F75" s="42">
        <v>16</v>
      </c>
      <c r="G75" s="71">
        <f t="shared" si="8"/>
        <v>2.3058276912612013E-2</v>
      </c>
      <c r="H75" s="41">
        <f t="shared" si="9"/>
        <v>-42.857142857142854</v>
      </c>
      <c r="I75" s="40">
        <v>28</v>
      </c>
      <c r="J75" s="42">
        <v>122</v>
      </c>
      <c r="K75" s="41">
        <f t="shared" si="10"/>
        <v>9.1110736212835874E-4</v>
      </c>
      <c r="L75" s="41">
        <f t="shared" si="11"/>
        <v>35.555555555555557</v>
      </c>
      <c r="M75" s="40">
        <v>90</v>
      </c>
      <c r="N75" s="1"/>
    </row>
    <row r="76" spans="1:14" ht="14.1" customHeight="1">
      <c r="A76" s="23" t="s">
        <v>52</v>
      </c>
      <c r="B76" s="40">
        <v>3</v>
      </c>
      <c r="C76" s="71">
        <f t="shared" si="6"/>
        <v>8.2811162944764954E-2</v>
      </c>
      <c r="D76" s="41">
        <f t="shared" si="7"/>
        <v>-50</v>
      </c>
      <c r="E76" s="40">
        <v>6</v>
      </c>
      <c r="F76" s="42">
        <v>18</v>
      </c>
      <c r="G76" s="71">
        <f t="shared" si="8"/>
        <v>2.5940561526688517E-2</v>
      </c>
      <c r="H76" s="41">
        <f t="shared" si="9"/>
        <v>-47.058823529411761</v>
      </c>
      <c r="I76" s="40">
        <v>34</v>
      </c>
      <c r="J76" s="42">
        <v>143</v>
      </c>
      <c r="K76" s="41">
        <f t="shared" si="10"/>
        <v>1.0679373179045518E-3</v>
      </c>
      <c r="L76" s="41">
        <f t="shared" si="11"/>
        <v>-65.871121718377097</v>
      </c>
      <c r="M76" s="40">
        <v>419</v>
      </c>
      <c r="N76" s="1"/>
    </row>
    <row r="77" spans="1:14" ht="6" customHeight="1">
      <c r="A77" s="23"/>
      <c r="B77" s="40"/>
      <c r="C77" s="71"/>
      <c r="D77" s="41"/>
      <c r="E77" s="40"/>
      <c r="F77" s="42"/>
      <c r="G77" s="71"/>
      <c r="H77" s="41"/>
      <c r="I77" s="40"/>
      <c r="J77" s="42"/>
      <c r="K77" s="41"/>
      <c r="L77" s="41"/>
      <c r="M77" s="40"/>
      <c r="N77" s="1"/>
    </row>
    <row r="78" spans="1:14" s="34" customFormat="1" ht="14.1" customHeight="1">
      <c r="A78" s="57" t="s">
        <v>53</v>
      </c>
      <c r="B78" s="50">
        <f>SUM(B80:B83)</f>
        <v>29</v>
      </c>
      <c r="C78" s="72">
        <f t="shared" si="6"/>
        <v>0.80050790846606124</v>
      </c>
      <c r="D78" s="62">
        <f t="shared" si="7"/>
        <v>-44.230769230769226</v>
      </c>
      <c r="E78" s="50">
        <v>52</v>
      </c>
      <c r="F78" s="51">
        <v>130</v>
      </c>
      <c r="G78" s="72">
        <f t="shared" si="8"/>
        <v>0.18734849991497263</v>
      </c>
      <c r="H78" s="62">
        <f t="shared" si="9"/>
        <v>-45.378151260504204</v>
      </c>
      <c r="I78" s="50">
        <v>238</v>
      </c>
      <c r="J78" s="51">
        <v>2331</v>
      </c>
      <c r="K78" s="62">
        <f t="shared" si="10"/>
        <v>1.7408125091157415E-2</v>
      </c>
      <c r="L78" s="62">
        <f t="shared" si="11"/>
        <v>-53.004032258064512</v>
      </c>
      <c r="M78" s="50">
        <v>4960</v>
      </c>
      <c r="N78" s="33"/>
    </row>
    <row r="79" spans="1:14" ht="6" customHeight="1">
      <c r="A79" s="23"/>
      <c r="B79" s="40"/>
      <c r="C79" s="71"/>
      <c r="D79" s="41"/>
      <c r="E79" s="40"/>
      <c r="F79" s="42"/>
      <c r="G79" s="71"/>
      <c r="H79" s="41"/>
      <c r="I79" s="40"/>
      <c r="J79" s="58"/>
      <c r="K79" s="41"/>
      <c r="L79" s="41"/>
      <c r="M79" s="40"/>
      <c r="N79" s="1"/>
    </row>
    <row r="80" spans="1:14" ht="13.5" customHeight="1">
      <c r="A80" s="23" t="s">
        <v>54</v>
      </c>
      <c r="B80" s="40">
        <v>18</v>
      </c>
      <c r="C80" s="71">
        <f t="shared" si="6"/>
        <v>0.49686697766858973</v>
      </c>
      <c r="D80" s="41">
        <f t="shared" si="7"/>
        <v>-41.935483870967744</v>
      </c>
      <c r="E80" s="40">
        <v>31</v>
      </c>
      <c r="F80" s="42">
        <v>82</v>
      </c>
      <c r="G80" s="71">
        <f t="shared" si="8"/>
        <v>0.11817366917713656</v>
      </c>
      <c r="H80" s="41">
        <f t="shared" si="9"/>
        <v>-41.843971631205676</v>
      </c>
      <c r="I80" s="40">
        <v>141</v>
      </c>
      <c r="J80" s="42" t="s">
        <v>91</v>
      </c>
      <c r="K80" s="41" t="s">
        <v>90</v>
      </c>
      <c r="L80" s="41" t="s">
        <v>71</v>
      </c>
      <c r="M80" s="40">
        <v>2949</v>
      </c>
      <c r="N80" s="1"/>
    </row>
    <row r="81" spans="1:15" ht="14.1" customHeight="1">
      <c r="A81" s="23" t="s">
        <v>55</v>
      </c>
      <c r="B81" s="45">
        <v>1</v>
      </c>
      <c r="C81" s="71">
        <f t="shared" si="6"/>
        <v>2.7603720981588319E-2</v>
      </c>
      <c r="D81" s="41">
        <f t="shared" si="7"/>
        <v>-75</v>
      </c>
      <c r="E81" s="45">
        <v>4</v>
      </c>
      <c r="F81" s="46">
        <v>2</v>
      </c>
      <c r="G81" s="71">
        <f t="shared" si="8"/>
        <v>2.8822846140765016E-3</v>
      </c>
      <c r="H81" s="41">
        <f t="shared" si="9"/>
        <v>-90.909090909090907</v>
      </c>
      <c r="I81" s="45">
        <v>22</v>
      </c>
      <c r="J81" s="59" t="s">
        <v>71</v>
      </c>
      <c r="K81" s="63" t="s">
        <v>71</v>
      </c>
      <c r="L81" s="41" t="s">
        <v>89</v>
      </c>
      <c r="M81" s="45" t="s">
        <v>72</v>
      </c>
      <c r="N81" s="1"/>
      <c r="O81" s="30"/>
    </row>
    <row r="82" spans="1:15" ht="14.1" customHeight="1">
      <c r="A82" s="23" t="s">
        <v>56</v>
      </c>
      <c r="B82" s="40">
        <v>10</v>
      </c>
      <c r="C82" s="71">
        <f t="shared" si="6"/>
        <v>0.2760372098158832</v>
      </c>
      <c r="D82" s="41">
        <f t="shared" si="7"/>
        <v>-37.5</v>
      </c>
      <c r="E82" s="40">
        <v>16</v>
      </c>
      <c r="F82" s="42">
        <v>46</v>
      </c>
      <c r="G82" s="71">
        <f t="shared" si="8"/>
        <v>6.6292546123759538E-2</v>
      </c>
      <c r="H82" s="41">
        <f t="shared" si="9"/>
        <v>-30.303030303030305</v>
      </c>
      <c r="I82" s="40">
        <v>66</v>
      </c>
      <c r="J82" s="42">
        <v>634</v>
      </c>
      <c r="K82" s="41">
        <f t="shared" si="10"/>
        <v>4.7347710458145852E-3</v>
      </c>
      <c r="L82" s="41">
        <f t="shared" si="11"/>
        <v>-39.905213270142184</v>
      </c>
      <c r="M82" s="40">
        <v>1055</v>
      </c>
      <c r="N82" s="1"/>
    </row>
    <row r="83" spans="1:15" s="16" customFormat="1" ht="14.1" customHeight="1">
      <c r="A83" s="25" t="s">
        <v>57</v>
      </c>
      <c r="B83" s="47" t="s">
        <v>82</v>
      </c>
      <c r="C83" s="48" t="s">
        <v>79</v>
      </c>
      <c r="D83" s="48">
        <v>-100</v>
      </c>
      <c r="E83" s="49">
        <v>1</v>
      </c>
      <c r="F83" s="47" t="s">
        <v>79</v>
      </c>
      <c r="G83" s="48" t="s">
        <v>82</v>
      </c>
      <c r="H83" s="48">
        <v>-100</v>
      </c>
      <c r="I83" s="49">
        <v>9</v>
      </c>
      <c r="J83" s="60" t="s">
        <v>85</v>
      </c>
      <c r="K83" s="67" t="s">
        <v>86</v>
      </c>
      <c r="L83" s="61">
        <v>-100</v>
      </c>
      <c r="M83" s="49" t="s">
        <v>72</v>
      </c>
      <c r="N83" s="17"/>
    </row>
    <row r="84" spans="1:15">
      <c r="A84" s="64"/>
      <c r="B84" s="64"/>
      <c r="C84" s="73"/>
      <c r="D84" s="65"/>
      <c r="E84" s="64"/>
      <c r="F84" s="66"/>
      <c r="G84" s="73"/>
      <c r="H84" s="65"/>
      <c r="I84" s="64"/>
      <c r="J84" s="64"/>
      <c r="K84" s="73"/>
      <c r="L84" s="65"/>
      <c r="M84" s="64"/>
    </row>
    <row r="85" spans="1:15">
      <c r="A85" s="3"/>
      <c r="B85" s="3"/>
      <c r="C85" s="74"/>
      <c r="D85" s="4"/>
      <c r="E85" s="3"/>
      <c r="F85" s="29"/>
      <c r="G85" s="40"/>
      <c r="H85" s="29"/>
      <c r="I85" s="29"/>
      <c r="J85" s="29"/>
      <c r="K85" s="74"/>
      <c r="L85" s="4"/>
      <c r="M85" s="3"/>
    </row>
    <row r="86" spans="1:15">
      <c r="A86" s="3"/>
      <c r="B86" s="3"/>
      <c r="C86" s="74"/>
      <c r="D86" s="4"/>
      <c r="E86" s="3"/>
      <c r="F86" s="3"/>
      <c r="G86" s="74"/>
      <c r="H86" s="4"/>
      <c r="I86" s="3"/>
      <c r="J86" s="3"/>
      <c r="K86" s="74"/>
      <c r="L86" s="4"/>
      <c r="M86" s="3"/>
    </row>
    <row r="87" spans="1:15" ht="14.25">
      <c r="A87" s="10"/>
      <c r="B87" s="5"/>
      <c r="C87" s="75"/>
      <c r="D87" s="6"/>
      <c r="E87" s="5"/>
      <c r="F87" s="5"/>
      <c r="G87" s="75"/>
      <c r="H87" s="6"/>
      <c r="I87" s="5"/>
      <c r="J87" s="5"/>
      <c r="K87" s="75"/>
      <c r="L87" s="6"/>
      <c r="M87" s="5"/>
      <c r="N87" s="1"/>
    </row>
    <row r="88" spans="1:15" ht="14.25">
      <c r="A88" s="11"/>
      <c r="B88" s="5"/>
      <c r="C88" s="75"/>
      <c r="D88" s="6"/>
      <c r="E88" s="5"/>
      <c r="F88" s="5"/>
      <c r="G88" s="75"/>
      <c r="H88" s="6"/>
      <c r="I88" s="5"/>
      <c r="J88" s="5"/>
      <c r="K88" s="75"/>
      <c r="L88" s="6"/>
      <c r="M88" s="5"/>
      <c r="N88" s="1"/>
    </row>
    <row r="89" spans="1:15">
      <c r="A89" s="3"/>
      <c r="B89" s="3"/>
      <c r="C89" s="74"/>
      <c r="D89" s="4"/>
      <c r="E89" s="3"/>
      <c r="F89" s="7"/>
      <c r="G89" s="74"/>
      <c r="H89" s="4"/>
      <c r="I89" s="7"/>
      <c r="J89" s="7"/>
      <c r="K89" s="74"/>
      <c r="L89" s="4"/>
      <c r="M89" s="3"/>
    </row>
    <row r="90" spans="1:15">
      <c r="A90" s="3"/>
      <c r="B90" s="3"/>
      <c r="C90" s="74"/>
      <c r="D90" s="4"/>
      <c r="E90" s="3"/>
      <c r="F90" s="3"/>
      <c r="G90" s="74"/>
      <c r="H90" s="4"/>
      <c r="I90" s="3"/>
      <c r="J90" s="3"/>
      <c r="K90" s="74"/>
      <c r="L90" s="4"/>
      <c r="M90" s="3"/>
    </row>
    <row r="91" spans="1:15">
      <c r="A91" s="3"/>
      <c r="B91" s="3"/>
      <c r="C91" s="74"/>
      <c r="D91" s="4"/>
      <c r="E91" s="3"/>
      <c r="F91" s="3"/>
      <c r="G91" s="74"/>
      <c r="H91" s="4"/>
      <c r="I91" s="3"/>
      <c r="J91" s="7"/>
      <c r="K91" s="74"/>
      <c r="L91" s="4"/>
      <c r="M91" s="3"/>
    </row>
    <row r="92" spans="1:15">
      <c r="A92" s="3"/>
      <c r="B92" s="3"/>
      <c r="C92" s="74"/>
      <c r="D92" s="4"/>
      <c r="E92" s="3"/>
      <c r="F92" s="3"/>
      <c r="G92" s="74"/>
      <c r="H92" s="4"/>
      <c r="I92" s="3"/>
      <c r="J92" s="3"/>
      <c r="K92" s="74"/>
      <c r="L92" s="4"/>
      <c r="M92" s="3"/>
    </row>
    <row r="93" spans="1:15">
      <c r="A93" s="3"/>
      <c r="B93" s="3"/>
      <c r="C93" s="74"/>
      <c r="D93" s="4"/>
      <c r="E93" s="3"/>
      <c r="F93" s="3"/>
      <c r="G93" s="74"/>
      <c r="H93" s="4"/>
      <c r="I93" s="3"/>
      <c r="J93" s="3"/>
      <c r="K93" s="74"/>
      <c r="L93" s="4"/>
      <c r="M93" s="3"/>
    </row>
    <row r="94" spans="1:15">
      <c r="A94" s="3"/>
      <c r="B94" s="3"/>
      <c r="C94" s="74"/>
      <c r="D94" s="4"/>
      <c r="E94" s="3"/>
      <c r="F94" s="3"/>
      <c r="G94" s="74"/>
      <c r="H94" s="4"/>
      <c r="I94" s="3"/>
      <c r="J94" s="3"/>
      <c r="K94" s="74"/>
      <c r="L94" s="4"/>
      <c r="M94" s="3"/>
    </row>
    <row r="95" spans="1:15">
      <c r="A95" s="3"/>
      <c r="B95" s="3"/>
      <c r="C95" s="74"/>
      <c r="D95" s="4"/>
      <c r="E95" s="3"/>
      <c r="F95" s="3"/>
      <c r="G95" s="74"/>
      <c r="H95" s="4"/>
      <c r="I95" s="3"/>
      <c r="J95" s="3"/>
      <c r="K95" s="74"/>
      <c r="L95" s="4"/>
      <c r="M95" s="3"/>
    </row>
    <row r="96" spans="1:15">
      <c r="A96" s="3"/>
      <c r="B96" s="3"/>
      <c r="C96" s="74"/>
      <c r="D96" s="4"/>
      <c r="E96" s="3"/>
      <c r="F96" s="3"/>
      <c r="G96" s="74"/>
      <c r="H96" s="4"/>
      <c r="I96" s="3"/>
      <c r="J96" s="3"/>
      <c r="K96" s="74"/>
      <c r="L96" s="4"/>
      <c r="M96" s="3"/>
    </row>
    <row r="97" spans="1:13">
      <c r="A97" s="3"/>
      <c r="B97" s="3"/>
      <c r="C97" s="74"/>
      <c r="D97" s="4"/>
      <c r="E97" s="3"/>
      <c r="F97" s="3"/>
      <c r="G97" s="74"/>
      <c r="H97" s="4"/>
      <c r="I97" s="3"/>
      <c r="J97" s="3"/>
      <c r="K97" s="74"/>
      <c r="L97" s="4"/>
      <c r="M97" s="3"/>
    </row>
    <row r="98" spans="1:13">
      <c r="A98" s="3"/>
      <c r="B98" s="3"/>
      <c r="C98" s="74"/>
      <c r="D98" s="4"/>
      <c r="E98" s="3"/>
      <c r="F98" s="3"/>
      <c r="G98" s="74"/>
      <c r="H98" s="4"/>
      <c r="I98" s="3"/>
      <c r="J98" s="3"/>
      <c r="K98" s="74"/>
      <c r="L98" s="4"/>
      <c r="M98" s="3"/>
    </row>
    <row r="99" spans="1:13">
      <c r="A99" s="3"/>
      <c r="B99" s="3"/>
      <c r="C99" s="74"/>
      <c r="D99" s="4"/>
      <c r="E99" s="3"/>
      <c r="F99" s="3"/>
      <c r="G99" s="74"/>
      <c r="H99" s="4"/>
      <c r="I99" s="3"/>
      <c r="J99" s="3"/>
      <c r="K99" s="74"/>
      <c r="L99" s="4"/>
      <c r="M99" s="3"/>
    </row>
    <row r="100" spans="1:13">
      <c r="A100" s="3"/>
      <c r="B100" s="3"/>
      <c r="C100" s="74"/>
      <c r="D100" s="4"/>
      <c r="E100" s="3"/>
      <c r="F100" s="3"/>
      <c r="G100" s="74"/>
      <c r="H100" s="4"/>
      <c r="I100" s="3"/>
      <c r="J100" s="3"/>
      <c r="K100" s="74"/>
      <c r="L100" s="4"/>
      <c r="M100" s="3"/>
    </row>
    <row r="101" spans="1:13">
      <c r="A101" s="3"/>
      <c r="B101" s="3"/>
      <c r="C101" s="74"/>
      <c r="D101" s="4"/>
      <c r="E101" s="3"/>
      <c r="F101" s="3"/>
      <c r="G101" s="74"/>
      <c r="H101" s="4"/>
      <c r="I101" s="3"/>
      <c r="J101" s="3"/>
      <c r="K101" s="74"/>
      <c r="L101" s="4"/>
      <c r="M101" s="3"/>
    </row>
    <row r="102" spans="1:13">
      <c r="A102" s="3"/>
      <c r="B102" s="3"/>
      <c r="C102" s="74"/>
      <c r="D102" s="4"/>
      <c r="E102" s="3"/>
      <c r="F102" s="3"/>
      <c r="G102" s="74"/>
      <c r="H102" s="4"/>
      <c r="I102" s="3"/>
      <c r="J102" s="3"/>
      <c r="K102" s="74"/>
      <c r="L102" s="4"/>
      <c r="M102" s="3"/>
    </row>
    <row r="103" spans="1:13">
      <c r="A103" s="3"/>
      <c r="B103" s="3"/>
      <c r="C103" s="74"/>
      <c r="D103" s="4"/>
      <c r="E103" s="3"/>
      <c r="F103" s="3"/>
      <c r="G103" s="74"/>
      <c r="H103" s="4"/>
      <c r="I103" s="3"/>
      <c r="J103" s="3"/>
      <c r="K103" s="74"/>
      <c r="L103" s="4"/>
      <c r="M103" s="3"/>
    </row>
    <row r="104" spans="1:13">
      <c r="A104" s="3"/>
      <c r="B104" s="3"/>
      <c r="C104" s="74"/>
      <c r="D104" s="4"/>
      <c r="E104" s="3"/>
      <c r="F104" s="3"/>
      <c r="G104" s="74"/>
      <c r="H104" s="4"/>
      <c r="I104" s="3"/>
      <c r="J104" s="3"/>
      <c r="K104" s="74"/>
      <c r="L104" s="4"/>
      <c r="M104" s="3"/>
    </row>
    <row r="105" spans="1:13">
      <c r="A105" s="3"/>
      <c r="B105" s="3"/>
      <c r="C105" s="74"/>
      <c r="D105" s="4"/>
      <c r="E105" s="3"/>
      <c r="F105" s="3"/>
      <c r="G105" s="74"/>
      <c r="H105" s="4"/>
      <c r="I105" s="3"/>
      <c r="J105" s="3"/>
      <c r="K105" s="74"/>
      <c r="L105" s="4"/>
      <c r="M105" s="3"/>
    </row>
    <row r="106" spans="1:13">
      <c r="A106" s="3"/>
      <c r="B106" s="3"/>
      <c r="C106" s="74"/>
      <c r="D106" s="4"/>
      <c r="E106" s="3"/>
      <c r="F106" s="3"/>
      <c r="G106" s="74"/>
      <c r="H106" s="4"/>
      <c r="I106" s="3"/>
      <c r="J106" s="3"/>
      <c r="K106" s="74"/>
      <c r="L106" s="4"/>
      <c r="M106" s="3"/>
    </row>
    <row r="107" spans="1:13">
      <c r="A107" s="3"/>
      <c r="B107" s="3"/>
      <c r="C107" s="74"/>
      <c r="D107" s="4"/>
      <c r="E107" s="3"/>
      <c r="F107" s="3"/>
      <c r="G107" s="74"/>
      <c r="H107" s="4"/>
      <c r="I107" s="3"/>
      <c r="J107" s="3"/>
      <c r="K107" s="74"/>
      <c r="L107" s="4"/>
      <c r="M107" s="3"/>
    </row>
    <row r="108" spans="1:13">
      <c r="A108" s="3"/>
      <c r="B108" s="3"/>
      <c r="C108" s="74"/>
      <c r="D108" s="4"/>
      <c r="E108" s="3"/>
      <c r="F108" s="3"/>
      <c r="G108" s="74"/>
      <c r="H108" s="4"/>
      <c r="I108" s="3"/>
      <c r="J108" s="3"/>
      <c r="K108" s="74"/>
      <c r="L108" s="4"/>
      <c r="M108" s="3"/>
    </row>
  </sheetData>
  <mergeCells count="7">
    <mergeCell ref="J1:M1"/>
    <mergeCell ref="J2:L2"/>
    <mergeCell ref="A1:A3"/>
    <mergeCell ref="B2:D2"/>
    <mergeCell ref="B1:E1"/>
    <mergeCell ref="F1:I1"/>
    <mergeCell ref="F2:H2"/>
  </mergeCells>
  <phoneticPr fontId="2"/>
  <printOptions gridLinesSet="0"/>
  <pageMargins left="0.59055118110236227" right="0.59055118110236227" top="1.0236220472440944" bottom="0.47244094488188981" header="0.47244094488188981" footer="0.47244094488188981"/>
  <pageSetup paperSize="9" scale="71" fitToHeight="0" pageOrder="overThenDown" orientation="portrait" horizontalDpi="300" verticalDpi="300" r:id="rId1"/>
  <headerFooter scaleWithDoc="0">
    <oddHeader>&amp;C&amp;"ＭＳ Ｐ明朝,標準"&amp;14 Ⅳ-２　東京都の事業所数、従業者数及び年間商品販売額（卸売業）&amp;R&amp;8
&amp;9平成24年2月1日現在
平成19年6月1日現在</oddHeader>
    <oddFooter>&amp;L&amp;"ＭＳ Ｐ明朝,標準"&amp;9注　 ）平成24年の結果には、管理，補助的経済活動のみを行う事業所、産業細分類が格付不能の事業所、卸売の商品販売額
　　　 （仲立手数料を除く）、小売の商品販売額及び仲立手数料のいずれの金額も無い事業所は含まない。
資料）総務省統計局「平成24年経済センサス-活動調査報告」、東京都総務局統計部「商業統計調査報告（卸売・小売業） 平成
　　　 19年」</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41表</vt:lpstr>
      <vt:lpstr>'41表'!Print_Area</vt:lpstr>
      <vt:lpstr>太字</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藤縄　彩子</dc:creator>
  <cp:lastModifiedBy> </cp:lastModifiedBy>
  <cp:lastPrinted>2015-03-18T07:40:31Z</cp:lastPrinted>
  <dcterms:created xsi:type="dcterms:W3CDTF">2000-03-14T07:45:43Z</dcterms:created>
  <dcterms:modified xsi:type="dcterms:W3CDTF">2015-03-18T07:40:38Z</dcterms:modified>
</cp:coreProperties>
</file>