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9210" windowHeight="7440"/>
  </bookViews>
  <sheets>
    <sheet name="30表" sheetId="1" r:id="rId1"/>
  </sheets>
  <definedNames>
    <definedName name="_xlnm._FilterDatabase" localSheetId="0" hidden="1">'30表'!$A$4:$H$49</definedName>
    <definedName name="太字部">'30表'!$A$4:$D$4,'30表'!$A$6:$D$6,'30表'!$A$37:$D$37,'30表'!$A$11:$D$11,'30表'!$E$24:$H$24,'30表'!$E$31:$H$31</definedName>
  </definedNames>
  <calcPr calcId="145621"/>
</workbook>
</file>

<file path=xl/calcChain.xml><?xml version="1.0" encoding="utf-8"?>
<calcChain xmlns="http://schemas.openxmlformats.org/spreadsheetml/2006/main">
  <c r="B4" i="1" l="1"/>
  <c r="B6" i="1"/>
  <c r="D4" i="1"/>
  <c r="D46" i="1"/>
  <c r="H37" i="1"/>
  <c r="H42" i="1"/>
  <c r="H41" i="1"/>
  <c r="H40" i="1"/>
  <c r="H39" i="1"/>
  <c r="H36" i="1"/>
  <c r="H35" i="1"/>
  <c r="H34" i="1"/>
  <c r="H33" i="1"/>
  <c r="F31" i="1"/>
  <c r="H31" i="1"/>
  <c r="G31" i="1"/>
  <c r="H29" i="1"/>
  <c r="H28" i="1"/>
  <c r="H27" i="1"/>
  <c r="H26" i="1"/>
  <c r="F24" i="1"/>
  <c r="H24" i="1"/>
  <c r="G24" i="1"/>
  <c r="H22" i="1"/>
  <c r="H20" i="1"/>
  <c r="H19" i="1"/>
  <c r="H18" i="1"/>
  <c r="H17" i="1"/>
  <c r="H16" i="1"/>
  <c r="H14" i="1"/>
  <c r="H13" i="1"/>
  <c r="H12" i="1"/>
  <c r="H11" i="1"/>
  <c r="H10" i="1"/>
  <c r="H8" i="1"/>
  <c r="H7" i="1"/>
  <c r="H6" i="1"/>
  <c r="H5" i="1"/>
  <c r="D49" i="1"/>
  <c r="D48" i="1"/>
  <c r="D47" i="1"/>
  <c r="D45" i="1"/>
  <c r="D43" i="1"/>
  <c r="D42" i="1"/>
  <c r="D41" i="1"/>
  <c r="D40" i="1"/>
  <c r="D39" i="1"/>
  <c r="B37" i="1"/>
  <c r="D37" i="1"/>
  <c r="C37" i="1"/>
  <c r="D35" i="1"/>
  <c r="D34" i="1"/>
  <c r="D33" i="1"/>
  <c r="D32" i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12" i="1"/>
  <c r="D11" i="1"/>
  <c r="D10" i="1"/>
  <c r="D9" i="1"/>
  <c r="D8" i="1"/>
  <c r="C6" i="1"/>
  <c r="H4" i="1"/>
  <c r="C4" i="1"/>
  <c r="D6" i="1"/>
</calcChain>
</file>

<file path=xl/sharedStrings.xml><?xml version="1.0" encoding="utf-8"?>
<sst xmlns="http://schemas.openxmlformats.org/spreadsheetml/2006/main" count="93" uniqueCount="76">
  <si>
    <t/>
  </si>
  <si>
    <t>事業所数</t>
  </si>
  <si>
    <t>東京都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</si>
  <si>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</si>
  <si>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</si>
  <si>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</si>
  <si>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</si>
  <si>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</si>
  <si>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</si>
  <si>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</si>
  <si>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</si>
  <si>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</si>
  <si>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</si>
  <si>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</si>
  <si>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</si>
  <si>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</si>
  <si>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</si>
  <si>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</si>
  <si>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</si>
  <si>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</si>
  <si>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</si>
  <si>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</si>
  <si>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</si>
  <si>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</si>
  <si>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</si>
  <si>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</si>
  <si>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</si>
  <si>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</si>
  <si>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</si>
  <si>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</si>
  <si>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</si>
  <si>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</si>
  <si>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</si>
  <si>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</si>
  <si>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</si>
  <si>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町田市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</si>
  <si>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</si>
  <si>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</si>
  <si>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</si>
  <si>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</si>
  <si>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</si>
  <si>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</si>
  <si>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</si>
  <si>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</si>
  <si>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</si>
  <si>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</si>
  <si>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</si>
  <si>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</si>
  <si>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</si>
  <si>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</si>
  <si>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</si>
  <si>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郡部</t>
  </si>
  <si>
    <t>瑞穂町</t>
  </si>
  <si>
    <t>日の出町</t>
  </si>
  <si>
    <t>檜原村</t>
  </si>
  <si>
    <t>奥多摩町</t>
  </si>
  <si>
    <t>島部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</si>
  <si>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</si>
  <si>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</si>
  <si>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</si>
  <si>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</si>
  <si>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</si>
  <si>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</si>
  <si>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</si>
  <si>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</si>
  <si>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</si>
  <si>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境界未定地域</t>
    <rPh sb="0" eb="2">
      <t>キョウカイ</t>
    </rPh>
    <rPh sb="2" eb="4">
      <t>ミテイ</t>
    </rPh>
    <rPh sb="4" eb="6">
      <t>チイキ</t>
    </rPh>
    <phoneticPr fontId="1"/>
  </si>
  <si>
    <t>西東京市</t>
    <rPh sb="0" eb="4">
      <t>ニシトウキョウシ</t>
    </rPh>
    <phoneticPr fontId="1"/>
  </si>
  <si>
    <t>平成21年</t>
    <phoneticPr fontId="1"/>
  </si>
  <si>
    <t>調布市</t>
    <phoneticPr fontId="1"/>
  </si>
  <si>
    <t>(所)</t>
    <rPh sb="1" eb="2">
      <t>ショ</t>
    </rPh>
    <phoneticPr fontId="1"/>
  </si>
  <si>
    <t>小金井市</t>
    <phoneticPr fontId="1"/>
  </si>
  <si>
    <t>(％)</t>
    <phoneticPr fontId="1"/>
  </si>
  <si>
    <t>平成24年</t>
    <phoneticPr fontId="1"/>
  </si>
  <si>
    <t>増減率</t>
    <rPh sb="0" eb="1">
      <t>ゾウゲン</t>
    </rPh>
    <rPh sb="1" eb="2">
      <t>リツ</t>
    </rPh>
    <phoneticPr fontId="1"/>
  </si>
  <si>
    <t>地域</t>
    <rPh sb="0" eb="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</si>
</sst>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0.0;&quot;△&quot;###\ ###\ ##0.0"/>
    <numFmt numFmtId="177" formatCode="###\ ###\ ##0"/>
    <numFmt numFmtId="178" formatCode="0.0%"/>
    <numFmt numFmtId="179" formatCode="##0.0;&quot;&quot;##0.0"/>
    <numFmt numFmtId="180" formatCode="0.0;&quot;△&quot;0.0"/>
  </numFmts>
  <fonts count="1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0" fontId="2" fillId="0" borderId="0" xfId="0" applyNumberFormat="1" applyFont="1"/>
    <xf numFmtId="178" fontId="2" fillId="0" borderId="0" xfId="0" applyNumberFormat="1" applyFont="1"/>
    <xf numFmtId="177" fontId="3" fillId="0" borderId="1" xfId="0" quotePrefix="1" applyNumberFormat="1" applyFont="1" applyFill="1" applyBorder="1" applyAlignment="1" applyProtection="1">
      <alignment horizontal="right" vertical="center" justifyLastLine="1"/>
    </xf>
    <xf numFmtId="177" fontId="3" fillId="0" borderId="2" xfId="0" quotePrefix="1" applyNumberFormat="1" applyFont="1" applyFill="1" applyBorder="1" applyAlignment="1" applyProtection="1">
      <alignment horizontal="right" vertical="center" justifyLastLine="1"/>
    </xf>
    <xf numFmtId="176" fontId="3" fillId="0" borderId="3" xfId="0" quotePrefix="1" applyNumberFormat="1" applyFont="1" applyFill="1" applyBorder="1" applyAlignment="1" applyProtection="1">
      <alignment horizontal="right" vertical="center" justifyLastLine="1"/>
    </xf>
    <xf numFmtId="0" fontId="5" fillId="0" borderId="4" xfId="0" quotePrefix="1" applyFont="1" applyFill="1" applyBorder="1" applyAlignment="1" applyProtection="1">
      <alignment vertical="center"/>
    </xf>
    <xf numFmtId="176" fontId="3" fillId="0" borderId="2" xfId="0" quotePrefix="1" applyNumberFormat="1" applyFont="1" applyFill="1" applyBorder="1" applyAlignment="1" applyProtection="1">
      <alignment horizontal="right" vertical="center" justifyLastLine="1"/>
    </xf>
    <xf numFmtId="177" fontId="4" fillId="0" borderId="0" xfId="0" applyNumberFormat="1" applyFont="1" applyAlignment="1">
      <alignment horizontal="right" vertical="center"/>
    </xf>
    <xf numFmtId="177" fontId="5" fillId="0" borderId="0" xfId="0" quotePrefix="1" applyNumberFormat="1" applyFont="1" applyFill="1" applyBorder="1" applyAlignment="1" applyProtection="1">
      <alignment horizontal="right" vertical="center"/>
    </xf>
    <xf numFmtId="177" fontId="5" fillId="0" borderId="5" xfId="0" quotePrefix="1" applyNumberFormat="1" applyFont="1" applyFill="1" applyBorder="1" applyAlignment="1" applyProtection="1">
      <alignment vertical="center"/>
    </xf>
    <xf numFmtId="177" fontId="5" fillId="0" borderId="0" xfId="0" quotePrefix="1" applyNumberFormat="1" applyFont="1" applyFill="1" applyBorder="1" applyAlignment="1" applyProtection="1">
      <alignment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0" xfId="0" quotePrefix="1" applyNumberFormat="1" applyFont="1" applyFill="1" applyBorder="1" applyAlignment="1" applyProtection="1">
      <alignment horizontal="distributed" vertical="center" justifyLastLine="1"/>
    </xf>
    <xf numFmtId="177" fontId="4" fillId="0" borderId="0" xfId="0" applyNumberFormat="1" applyFont="1" applyBorder="1"/>
    <xf numFmtId="0" fontId="4" fillId="0" borderId="0" xfId="0" applyFont="1" applyBorder="1"/>
    <xf numFmtId="0" fontId="4" fillId="0" borderId="0" xfId="0" applyFont="1"/>
    <xf numFmtId="177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5" fillId="0" borderId="7" xfId="0" quotePrefix="1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vertical="center"/>
    </xf>
    <xf numFmtId="179" fontId="5" fillId="0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0" xfId="0" quotePrefix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7" xfId="0" quotePrefix="1" applyFont="1" applyFill="1" applyBorder="1" applyAlignment="1" applyProtection="1">
      <alignment horizontal="distributed" vertical="center"/>
    </xf>
    <xf numFmtId="0" fontId="6" fillId="0" borderId="8" xfId="0" quotePrefix="1" applyFont="1" applyFill="1" applyBorder="1" applyAlignment="1" applyProtection="1">
      <alignment horizontal="distributed" vertical="center"/>
    </xf>
    <xf numFmtId="0" fontId="6" fillId="0" borderId="8" xfId="0" quotePrefix="1" applyFont="1" applyFill="1" applyBorder="1" applyAlignment="1" applyProtection="1">
      <alignment vertical="center"/>
    </xf>
    <xf numFmtId="0" fontId="7" fillId="0" borderId="8" xfId="0" applyFont="1" applyBorder="1"/>
    <xf numFmtId="0" fontId="7" fillId="0" borderId="8" xfId="0" applyFont="1" applyBorder="1" applyAlignment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distributed" vertical="center"/>
    </xf>
    <xf numFmtId="0" fontId="5" fillId="0" borderId="10" xfId="0" quotePrefix="1" applyFont="1" applyFill="1" applyBorder="1" applyAlignment="1" applyProtection="1">
      <alignment horizontal="center" vertical="center" justifyLastLine="1"/>
    </xf>
    <xf numFmtId="180" fontId="5" fillId="0" borderId="11" xfId="0" quotePrefix="1" applyNumberFormat="1" applyFont="1" applyFill="1" applyBorder="1" applyAlignment="1" applyProtection="1">
      <alignment horizontal="right" vertical="center"/>
    </xf>
    <xf numFmtId="180" fontId="5" fillId="0" borderId="11" xfId="0" applyNumberFormat="1" applyFont="1" applyFill="1" applyBorder="1" applyAlignment="1" applyProtection="1">
      <alignment horizontal="right" vertical="center"/>
    </xf>
    <xf numFmtId="180" fontId="5" fillId="0" borderId="12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180" fontId="4" fillId="0" borderId="0" xfId="0" applyNumberFormat="1" applyFont="1"/>
    <xf numFmtId="0" fontId="9" fillId="0" borderId="0" xfId="0" quotePrefix="1" applyFont="1" applyFill="1" applyBorder="1" applyAlignment="1" applyProtection="1">
      <alignment horizontal="distributed" vertical="center"/>
    </xf>
    <xf numFmtId="177" fontId="8" fillId="0" borderId="5" xfId="0" quotePrefix="1" applyNumberFormat="1" applyFont="1" applyFill="1" applyBorder="1" applyAlignment="1" applyProtection="1">
      <alignment horizontal="right" vertical="center"/>
    </xf>
    <xf numFmtId="177" fontId="8" fillId="0" borderId="0" xfId="0" quotePrefix="1" applyNumberFormat="1" applyFont="1" applyFill="1" applyBorder="1" applyAlignment="1" applyProtection="1">
      <alignment horizontal="right" vertical="center"/>
    </xf>
    <xf numFmtId="180" fontId="8" fillId="0" borderId="11" xfId="0" applyNumberFormat="1" applyFont="1" applyFill="1" applyBorder="1" applyAlignment="1" applyProtection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0" fontId="9" fillId="0" borderId="8" xfId="0" quotePrefix="1" applyFont="1" applyFill="1" applyBorder="1" applyAlignment="1" applyProtection="1">
      <alignment horizontal="distributed" vertical="center"/>
    </xf>
    <xf numFmtId="180" fontId="8" fillId="0" borderId="0" xfId="0" applyNumberFormat="1" applyFont="1" applyFill="1" applyBorder="1" applyAlignment="1" applyProtection="1">
      <alignment horizontal="right" vertical="center"/>
    </xf>
    <xf numFmtId="0" fontId="5" fillId="0" borderId="1" xfId="0" quotePrefix="1" applyFont="1" applyFill="1" applyBorder="1" applyAlignment="1" applyProtection="1">
      <alignment horizontal="distributed" vertical="center" justifyLastLine="1"/>
    </xf>
    <xf numFmtId="0" fontId="5" fillId="0" borderId="5" xfId="0" quotePrefix="1" applyFont="1" applyFill="1" applyBorder="1" applyAlignment="1" applyProtection="1">
      <alignment horizontal="distributed" vertical="center" justifyLastLine="1"/>
    </xf>
    <xf numFmtId="0" fontId="5" fillId="0" borderId="10" xfId="0" quotePrefix="1" applyFont="1" applyFill="1" applyBorder="1" applyAlignment="1" applyProtection="1">
      <alignment horizontal="distributed" vertical="center" justifyLastLine="1"/>
    </xf>
    <xf numFmtId="0" fontId="5" fillId="0" borderId="4" xfId="0" quotePrefix="1" applyFont="1" applyFill="1" applyBorder="1" applyAlignment="1" applyProtection="1">
      <alignment horizontal="distributed" vertical="center" justifyLastLine="1"/>
    </xf>
    <xf numFmtId="0" fontId="5" fillId="0" borderId="8" xfId="0" quotePrefix="1" applyFont="1" applyFill="1" applyBorder="1" applyAlignment="1" applyProtection="1">
      <alignment horizontal="distributed" vertical="center" justifyLastLine="1"/>
    </xf>
    <xf numFmtId="0" fontId="5" fillId="0" borderId="13" xfId="0" quotePrefix="1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Normal="100" workbookViewId="0">
      <selection sqref="A1:A2"/>
    </sheetView>
  </sheetViews>
  <sheetFormatPr defaultRowHeight="13.5"/>
  <cols>
    <col min="1" max="1" width="14.28515625" style="1" customWidth="1"/>
    <col min="2" max="3" width="12.7109375" style="1" customWidth="1"/>
    <col min="4" max="4" width="10.7109375" style="1" customWidth="1"/>
    <col min="5" max="5" width="14.28515625" style="1" customWidth="1"/>
    <col min="6" max="7" width="11.7109375" style="1" customWidth="1"/>
    <col min="8" max="8" width="10.7109375" style="1" customWidth="1"/>
    <col min="9" max="9" width="9.140625" style="1"/>
    <col min="10" max="10" width="11.42578125" style="1" bestFit="1" customWidth="1"/>
    <col min="11" max="16384" width="9.140625" style="1"/>
  </cols>
  <sheetData>
    <row r="1" spans="1:11" ht="18" customHeight="1">
      <c r="A1" s="53" t="s">
        <v>75</v>
      </c>
      <c r="B1" s="50" t="s">
        <v>1</v>
      </c>
      <c r="C1" s="50"/>
      <c r="D1" s="51" t="s">
        <v>74</v>
      </c>
      <c r="E1" s="50" t="s">
        <v>75</v>
      </c>
      <c r="F1" s="50" t="s">
        <v>1</v>
      </c>
      <c r="G1" s="50"/>
      <c r="H1" s="48" t="s">
        <v>74</v>
      </c>
    </row>
    <row r="2" spans="1:11" ht="18" customHeight="1">
      <c r="A2" s="53"/>
      <c r="B2" s="35" t="s">
        <v>73</v>
      </c>
      <c r="C2" s="35" t="s">
        <v>68</v>
      </c>
      <c r="D2" s="52"/>
      <c r="E2" s="50"/>
      <c r="F2" s="35" t="s">
        <v>73</v>
      </c>
      <c r="G2" s="35" t="s">
        <v>68</v>
      </c>
      <c r="H2" s="49"/>
    </row>
    <row r="3" spans="1:11" ht="11.25" customHeight="1">
      <c r="A3" s="25"/>
      <c r="B3" s="4" t="s">
        <v>70</v>
      </c>
      <c r="C3" s="5" t="s">
        <v>70</v>
      </c>
      <c r="D3" s="6" t="s">
        <v>72</v>
      </c>
      <c r="E3" s="7"/>
      <c r="F3" s="4" t="s">
        <v>70</v>
      </c>
      <c r="G3" s="5" t="s">
        <v>70</v>
      </c>
      <c r="H3" s="8" t="s">
        <v>72</v>
      </c>
    </row>
    <row r="4" spans="1:11" ht="15.75" customHeight="1">
      <c r="A4" s="41" t="s">
        <v>2</v>
      </c>
      <c r="B4" s="42">
        <f>B6+B37+F24+F31</f>
        <v>627357</v>
      </c>
      <c r="C4" s="43">
        <f>C6+C37+G24+G31</f>
        <v>684895</v>
      </c>
      <c r="D4" s="44">
        <f>(B4-C4)/C4*100</f>
        <v>-8.4009957730747047</v>
      </c>
      <c r="E4" s="29" t="s">
        <v>36</v>
      </c>
      <c r="F4" s="9">
        <v>4491</v>
      </c>
      <c r="G4" s="10">
        <v>4830</v>
      </c>
      <c r="H4" s="39">
        <f>(F4-G4)/G4*100</f>
        <v>-7.0186335403726705</v>
      </c>
    </row>
    <row r="5" spans="1:11">
      <c r="A5" s="26" t="s">
        <v>0</v>
      </c>
      <c r="B5" s="11"/>
      <c r="C5" s="12"/>
      <c r="D5" s="36"/>
      <c r="E5" s="29" t="s">
        <v>37</v>
      </c>
      <c r="F5" s="9">
        <v>4420</v>
      </c>
      <c r="G5" s="10">
        <v>4769</v>
      </c>
      <c r="H5" s="39">
        <f>(F5-G5)/G5*100</f>
        <v>-7.3180960369050112</v>
      </c>
    </row>
    <row r="6" spans="1:11" ht="15.75" customHeight="1">
      <c r="A6" s="41" t="s">
        <v>3</v>
      </c>
      <c r="B6" s="42">
        <f>SUM(B8:B35)</f>
        <v>498735</v>
      </c>
      <c r="C6" s="43">
        <f>SUM(C8:C35)</f>
        <v>547610</v>
      </c>
      <c r="D6" s="44">
        <f>(B6-C6)/C6*100</f>
        <v>-8.9251474589580173</v>
      </c>
      <c r="E6" s="29" t="s">
        <v>38</v>
      </c>
      <c r="F6" s="9">
        <v>3677</v>
      </c>
      <c r="G6" s="10">
        <v>4003</v>
      </c>
      <c r="H6" s="39">
        <f>(F6-G6)/G6*100</f>
        <v>-8.1438920809392954</v>
      </c>
    </row>
    <row r="7" spans="1:11" ht="15.75" customHeight="1">
      <c r="A7" s="26" t="s">
        <v>0</v>
      </c>
      <c r="B7" s="11"/>
      <c r="C7" s="12"/>
      <c r="D7" s="37"/>
      <c r="E7" s="29" t="s">
        <v>39</v>
      </c>
      <c r="F7" s="9">
        <v>3490</v>
      </c>
      <c r="G7" s="10">
        <v>3677</v>
      </c>
      <c r="H7" s="39">
        <f>(F7-G7)/G7*100</f>
        <v>-5.0856676638564045</v>
      </c>
    </row>
    <row r="8" spans="1:11" ht="15.75" customHeight="1">
      <c r="A8" s="26" t="s">
        <v>4</v>
      </c>
      <c r="B8" s="13">
        <v>32045</v>
      </c>
      <c r="C8" s="10">
        <v>35230</v>
      </c>
      <c r="D8" s="37">
        <f>(B8-C8)/C8*100</f>
        <v>-9.0405904059040587</v>
      </c>
      <c r="E8" s="29" t="s">
        <v>40</v>
      </c>
      <c r="F8" s="9">
        <v>2640</v>
      </c>
      <c r="G8" s="10">
        <v>2754</v>
      </c>
      <c r="H8" s="39">
        <f>(F8-G8)/G8*100</f>
        <v>-4.1394335511982572</v>
      </c>
    </row>
    <row r="9" spans="1:11" ht="15.75" customHeight="1">
      <c r="A9" s="26" t="s">
        <v>5</v>
      </c>
      <c r="B9" s="13">
        <v>37333</v>
      </c>
      <c r="C9" s="10">
        <v>41314</v>
      </c>
      <c r="D9" s="37">
        <f>(B9-C9)/C9*100</f>
        <v>-9.6359587549014858</v>
      </c>
      <c r="E9" s="30"/>
      <c r="F9" s="14"/>
      <c r="G9" s="14"/>
      <c r="H9" s="39"/>
    </row>
    <row r="10" spans="1:11" ht="15.75" customHeight="1">
      <c r="A10" s="26" t="s">
        <v>6</v>
      </c>
      <c r="B10" s="13">
        <v>37209</v>
      </c>
      <c r="C10" s="10">
        <v>42458</v>
      </c>
      <c r="D10" s="37">
        <f>(B10-C10)/C10*100</f>
        <v>-12.362805596118518</v>
      </c>
      <c r="E10" s="29" t="s">
        <v>41</v>
      </c>
      <c r="F10" s="9">
        <v>2083</v>
      </c>
      <c r="G10" s="10">
        <v>2252</v>
      </c>
      <c r="H10" s="39">
        <f>(F10-G10)/G10*100</f>
        <v>-7.5044404973357013</v>
      </c>
      <c r="J10" s="2"/>
    </row>
    <row r="11" spans="1:11" ht="15.75" customHeight="1">
      <c r="A11" s="41" t="s">
        <v>7</v>
      </c>
      <c r="B11" s="45">
        <v>32193</v>
      </c>
      <c r="C11" s="43">
        <v>34883</v>
      </c>
      <c r="D11" s="44">
        <f>(B11-C11)/C11*100</f>
        <v>-7.7114927041825529</v>
      </c>
      <c r="E11" s="29" t="s">
        <v>42</v>
      </c>
      <c r="F11" s="9">
        <v>2078</v>
      </c>
      <c r="G11" s="10">
        <v>2287</v>
      </c>
      <c r="H11" s="39">
        <f>(F11-G11)/G11*100</f>
        <v>-9.1386095321381724</v>
      </c>
    </row>
    <row r="12" spans="1:11" ht="15.75" customHeight="1">
      <c r="A12" s="26" t="s">
        <v>8</v>
      </c>
      <c r="B12" s="13">
        <v>14110</v>
      </c>
      <c r="C12" s="10">
        <v>15768</v>
      </c>
      <c r="D12" s="37">
        <f>(B12-C12)/C12*100</f>
        <v>-10.514967021816336</v>
      </c>
      <c r="E12" s="29" t="s">
        <v>43</v>
      </c>
      <c r="F12" s="9">
        <v>2559</v>
      </c>
      <c r="G12" s="10">
        <v>2754</v>
      </c>
      <c r="H12" s="39">
        <f>(F12-G12)/G12*100</f>
        <v>-7.0806100217864918</v>
      </c>
    </row>
    <row r="13" spans="1:11" ht="15.75" customHeight="1">
      <c r="A13" s="26" t="s">
        <v>0</v>
      </c>
      <c r="B13" s="11"/>
      <c r="C13" s="12"/>
      <c r="D13" s="37"/>
      <c r="E13" s="29" t="s">
        <v>44</v>
      </c>
      <c r="F13" s="9">
        <v>1840</v>
      </c>
      <c r="G13" s="10">
        <v>1946</v>
      </c>
      <c r="H13" s="39">
        <f>(F13-G13)/G13*100</f>
        <v>-5.4470709146968135</v>
      </c>
    </row>
    <row r="14" spans="1:11" ht="15.75" customHeight="1">
      <c r="A14" s="26" t="s">
        <v>9</v>
      </c>
      <c r="B14" s="13">
        <v>23727</v>
      </c>
      <c r="C14" s="10">
        <v>26344</v>
      </c>
      <c r="D14" s="37">
        <f>(B14-C14)/C14*100</f>
        <v>-9.9339508047373215</v>
      </c>
      <c r="E14" s="29" t="s">
        <v>45</v>
      </c>
      <c r="F14" s="9">
        <v>2900</v>
      </c>
      <c r="G14" s="10">
        <v>2953</v>
      </c>
      <c r="H14" s="39">
        <f>(F14-G14)/G14*100</f>
        <v>-1.7947849644429394</v>
      </c>
    </row>
    <row r="15" spans="1:11" ht="15.75" customHeight="1">
      <c r="A15" s="26" t="s">
        <v>10</v>
      </c>
      <c r="B15" s="13">
        <v>16181</v>
      </c>
      <c r="C15" s="10">
        <v>17922</v>
      </c>
      <c r="D15" s="37">
        <f>(B15-C15)/C15*100</f>
        <v>-9.714317598482312</v>
      </c>
      <c r="E15" s="31"/>
      <c r="F15" s="15"/>
      <c r="G15" s="16"/>
      <c r="H15" s="40"/>
    </row>
    <row r="16" spans="1:11" ht="15.75" customHeight="1">
      <c r="A16" s="26" t="s">
        <v>11</v>
      </c>
      <c r="B16" s="13">
        <v>18402</v>
      </c>
      <c r="C16" s="10">
        <v>19945</v>
      </c>
      <c r="D16" s="37">
        <f>(B16-C16)/C16*100</f>
        <v>-7.7362747555778393</v>
      </c>
      <c r="E16" s="29" t="s">
        <v>46</v>
      </c>
      <c r="F16" s="9">
        <v>2468</v>
      </c>
      <c r="G16" s="10">
        <v>2601</v>
      </c>
      <c r="H16" s="39">
        <f>(F16-G16)/G16*100</f>
        <v>-5.1134179161860827</v>
      </c>
      <c r="K16" s="3"/>
    </row>
    <row r="17" spans="1:8" ht="15.75" customHeight="1">
      <c r="A17" s="26" t="s">
        <v>12</v>
      </c>
      <c r="B17" s="13">
        <v>20103</v>
      </c>
      <c r="C17" s="10">
        <v>22364</v>
      </c>
      <c r="D17" s="37">
        <f>(B17-C17)/C17*100</f>
        <v>-10.109998211411195</v>
      </c>
      <c r="E17" s="29" t="s">
        <v>47</v>
      </c>
      <c r="F17" s="9">
        <v>3551</v>
      </c>
      <c r="G17" s="10">
        <v>3882</v>
      </c>
      <c r="H17" s="39">
        <f>(F17-G17)/G17*100</f>
        <v>-8.5265327150953105</v>
      </c>
    </row>
    <row r="18" spans="1:8" ht="15.75" customHeight="1">
      <c r="A18" s="26" t="s">
        <v>13</v>
      </c>
      <c r="B18" s="13">
        <v>10955</v>
      </c>
      <c r="C18" s="10">
        <v>12438</v>
      </c>
      <c r="D18" s="37">
        <f>(B18-C18)/C18*100</f>
        <v>-11.923138768290723</v>
      </c>
      <c r="E18" s="29" t="s">
        <v>48</v>
      </c>
      <c r="F18" s="9">
        <v>2133</v>
      </c>
      <c r="G18" s="10">
        <v>2192</v>
      </c>
      <c r="H18" s="39">
        <f>(F18-G18)/G18*100</f>
        <v>-2.691605839416058</v>
      </c>
    </row>
    <row r="19" spans="1:8" ht="15.75" customHeight="1">
      <c r="A19" s="26" t="s">
        <v>0</v>
      </c>
      <c r="B19" s="11"/>
      <c r="C19" s="12"/>
      <c r="D19" s="37"/>
      <c r="E19" s="29" t="s">
        <v>49</v>
      </c>
      <c r="F19" s="9">
        <v>1988</v>
      </c>
      <c r="G19" s="10">
        <v>2175</v>
      </c>
      <c r="H19" s="39">
        <f>(F19-G19)/G19*100</f>
        <v>-8.5977011494252871</v>
      </c>
    </row>
    <row r="20" spans="1:8" ht="15.75" customHeight="1">
      <c r="A20" s="26" t="s">
        <v>14</v>
      </c>
      <c r="B20" s="13">
        <v>30463</v>
      </c>
      <c r="C20" s="10">
        <v>33548</v>
      </c>
      <c r="D20" s="37">
        <f>(B20-C20)/C20*100</f>
        <v>-9.1957791820674863</v>
      </c>
      <c r="E20" s="29" t="s">
        <v>50</v>
      </c>
      <c r="F20" s="9">
        <v>2469</v>
      </c>
      <c r="G20" s="10">
        <v>2588</v>
      </c>
      <c r="H20" s="39">
        <f>(F20-G20)/G20*100</f>
        <v>-4.5981452859350851</v>
      </c>
    </row>
    <row r="21" spans="1:8" ht="15.75" customHeight="1">
      <c r="A21" s="26" t="s">
        <v>15</v>
      </c>
      <c r="B21" s="13">
        <v>24536</v>
      </c>
      <c r="C21" s="10">
        <v>24334</v>
      </c>
      <c r="D21" s="37">
        <f>(B21-C21)/C21*100</f>
        <v>0.83011424344538509</v>
      </c>
      <c r="E21" s="31"/>
      <c r="F21" s="15"/>
      <c r="G21" s="16"/>
      <c r="H21" s="40"/>
    </row>
    <row r="22" spans="1:8" ht="15.75" customHeight="1">
      <c r="A22" s="26" t="s">
        <v>16</v>
      </c>
      <c r="B22" s="13">
        <v>23627</v>
      </c>
      <c r="C22" s="10">
        <v>26369</v>
      </c>
      <c r="D22" s="37">
        <f>(B22-C22)/C22*100</f>
        <v>-10.398574083203762</v>
      </c>
      <c r="E22" s="32" t="s">
        <v>67</v>
      </c>
      <c r="F22" s="9">
        <v>5103</v>
      </c>
      <c r="G22" s="10">
        <v>5566</v>
      </c>
      <c r="H22" s="39">
        <f>(F22-G22)/G22*100</f>
        <v>-8.3183614804168169</v>
      </c>
    </row>
    <row r="23" spans="1:8" ht="15.75" customHeight="1">
      <c r="A23" s="26" t="s">
        <v>17</v>
      </c>
      <c r="B23" s="13">
        <v>12752</v>
      </c>
      <c r="C23" s="10">
        <v>14162</v>
      </c>
      <c r="D23" s="37">
        <f>(B23-C23)/C23*100</f>
        <v>-9.9562208727580863</v>
      </c>
      <c r="E23" s="31"/>
      <c r="F23" s="15"/>
      <c r="G23" s="16"/>
      <c r="H23" s="40"/>
    </row>
    <row r="24" spans="1:8" ht="15.75" customHeight="1">
      <c r="A24" s="26" t="s">
        <v>18</v>
      </c>
      <c r="B24" s="13">
        <v>19926</v>
      </c>
      <c r="C24" s="10">
        <v>21467</v>
      </c>
      <c r="D24" s="37">
        <f>(B24-C24)/C24*100</f>
        <v>-7.1784599618018348</v>
      </c>
      <c r="E24" s="46" t="s">
        <v>51</v>
      </c>
      <c r="F24" s="43">
        <f>SUM(F26:F29)</f>
        <v>2668</v>
      </c>
      <c r="G24" s="43">
        <f>SUM(G26:G29)</f>
        <v>2786</v>
      </c>
      <c r="H24" s="47">
        <f>(F24-G24)/G24*100</f>
        <v>-4.2354630294328786</v>
      </c>
    </row>
    <row r="25" spans="1:8" ht="15.75" customHeight="1">
      <c r="A25" s="26" t="s">
        <v>0</v>
      </c>
      <c r="B25" s="11"/>
      <c r="C25" s="12"/>
      <c r="D25" s="37"/>
      <c r="E25" s="30"/>
      <c r="F25" s="14"/>
      <c r="G25" s="14"/>
      <c r="H25" s="39"/>
    </row>
    <row r="26" spans="1:8" ht="15.75" customHeight="1">
      <c r="A26" s="26" t="s">
        <v>19</v>
      </c>
      <c r="B26" s="13">
        <v>17911</v>
      </c>
      <c r="C26" s="10">
        <v>18731</v>
      </c>
      <c r="D26" s="37">
        <f>(B26-C26)/C26*100</f>
        <v>-4.3777694730660404</v>
      </c>
      <c r="E26" s="29" t="s">
        <v>52</v>
      </c>
      <c r="F26" s="9">
        <v>1556</v>
      </c>
      <c r="G26" s="10">
        <v>1645</v>
      </c>
      <c r="H26" s="39">
        <f>(F26-G26)/G26*100</f>
        <v>-5.410334346504559</v>
      </c>
    </row>
    <row r="27" spans="1:8" ht="15.75" customHeight="1">
      <c r="A27" s="26" t="s">
        <v>20</v>
      </c>
      <c r="B27" s="13">
        <v>13366</v>
      </c>
      <c r="C27" s="10">
        <v>14787</v>
      </c>
      <c r="D27" s="37">
        <f>(B27-C27)/C27*100</f>
        <v>-9.6097923852032192</v>
      </c>
      <c r="E27" s="29" t="s">
        <v>53</v>
      </c>
      <c r="F27" s="9">
        <v>688</v>
      </c>
      <c r="G27" s="10">
        <v>666</v>
      </c>
      <c r="H27" s="39">
        <f>(F27-G27)/G27*100</f>
        <v>3.303303303303303</v>
      </c>
    </row>
    <row r="28" spans="1:8" ht="15.75" customHeight="1">
      <c r="A28" s="26" t="s">
        <v>21</v>
      </c>
      <c r="B28" s="13">
        <v>9695</v>
      </c>
      <c r="C28" s="10">
        <v>10815</v>
      </c>
      <c r="D28" s="37">
        <f>(B28-C28)/C28*100</f>
        <v>-10.355987055016183</v>
      </c>
      <c r="E28" s="29" t="s">
        <v>54</v>
      </c>
      <c r="F28" s="9">
        <v>143</v>
      </c>
      <c r="G28" s="10">
        <v>166</v>
      </c>
      <c r="H28" s="39">
        <f>(F28-G28)/G28*100</f>
        <v>-13.855421686746988</v>
      </c>
    </row>
    <row r="29" spans="1:8" ht="15.75" customHeight="1">
      <c r="A29" s="26" t="s">
        <v>22</v>
      </c>
      <c r="B29" s="13">
        <v>18669</v>
      </c>
      <c r="C29" s="10">
        <v>20777</v>
      </c>
      <c r="D29" s="37">
        <f>(B29-C29)/C29*100</f>
        <v>-10.145834336044665</v>
      </c>
      <c r="E29" s="29" t="s">
        <v>55</v>
      </c>
      <c r="F29" s="9">
        <v>281</v>
      </c>
      <c r="G29" s="10">
        <v>309</v>
      </c>
      <c r="H29" s="39">
        <f>(F29-G29)/G29*100</f>
        <v>-9.0614886731391593</v>
      </c>
    </row>
    <row r="30" spans="1:8" ht="15.75" customHeight="1">
      <c r="A30" s="26" t="s">
        <v>23</v>
      </c>
      <c r="B30" s="13">
        <v>20194</v>
      </c>
      <c r="C30" s="10">
        <v>21769</v>
      </c>
      <c r="D30" s="37">
        <f>(B30-C30)/C30*100</f>
        <v>-7.2350590288942991</v>
      </c>
      <c r="E30" s="30"/>
      <c r="F30" s="14"/>
      <c r="G30" s="14"/>
      <c r="H30" s="39"/>
    </row>
    <row r="31" spans="1:8" ht="15.75" customHeight="1">
      <c r="A31" s="26" t="s">
        <v>0</v>
      </c>
      <c r="B31" s="11"/>
      <c r="C31" s="12"/>
      <c r="D31" s="37"/>
      <c r="E31" s="46" t="s">
        <v>56</v>
      </c>
      <c r="F31" s="43">
        <f>SUM(F33:F42)</f>
        <v>2138</v>
      </c>
      <c r="G31" s="43">
        <f>SUM(G33:G42)</f>
        <v>2245</v>
      </c>
      <c r="H31" s="47">
        <f>(F31-G31)/G31*100</f>
        <v>-4.7661469933184852</v>
      </c>
    </row>
    <row r="32" spans="1:8" ht="15.75" customHeight="1">
      <c r="A32" s="26" t="s">
        <v>24</v>
      </c>
      <c r="B32" s="13">
        <v>25751</v>
      </c>
      <c r="C32" s="10">
        <v>28608</v>
      </c>
      <c r="D32" s="37">
        <f>(B32-C32)/C32*100</f>
        <v>-9.9867170022371354</v>
      </c>
      <c r="E32" s="30"/>
      <c r="F32" s="14"/>
      <c r="G32" s="14"/>
      <c r="H32" s="39"/>
    </row>
    <row r="33" spans="1:8" ht="15.75" customHeight="1">
      <c r="A33" s="26" t="s">
        <v>25</v>
      </c>
      <c r="B33" s="13">
        <v>17779</v>
      </c>
      <c r="C33" s="10">
        <v>19812</v>
      </c>
      <c r="D33" s="37">
        <f>(B33-C33)/C33*100</f>
        <v>-10.261457702402584</v>
      </c>
      <c r="E33" s="29" t="s">
        <v>57</v>
      </c>
      <c r="F33" s="9">
        <v>595</v>
      </c>
      <c r="G33" s="10">
        <v>605</v>
      </c>
      <c r="H33" s="39">
        <f>(F33-G33)/G33*100</f>
        <v>-1.6528925619834711</v>
      </c>
    </row>
    <row r="34" spans="1:8" ht="15.75" customHeight="1">
      <c r="A34" s="26" t="s">
        <v>26</v>
      </c>
      <c r="B34" s="13">
        <v>21301</v>
      </c>
      <c r="C34" s="10">
        <v>23225</v>
      </c>
      <c r="D34" s="37">
        <f>(B34-C34)/C34*100</f>
        <v>-8.2841765339074271</v>
      </c>
      <c r="E34" s="29" t="s">
        <v>58</v>
      </c>
      <c r="F34" s="9">
        <v>42</v>
      </c>
      <c r="G34" s="10">
        <v>38</v>
      </c>
      <c r="H34" s="39">
        <f>(F34-G34)/G34*100</f>
        <v>10.526315789473683</v>
      </c>
    </row>
    <row r="35" spans="1:8" ht="15.75" customHeight="1">
      <c r="A35" s="27" t="s">
        <v>66</v>
      </c>
      <c r="B35" s="13">
        <v>507</v>
      </c>
      <c r="C35" s="10">
        <v>540</v>
      </c>
      <c r="D35" s="37">
        <f>(B35-C35)/C35*100</f>
        <v>-6.1111111111111107</v>
      </c>
      <c r="E35" s="29" t="s">
        <v>59</v>
      </c>
      <c r="F35" s="9">
        <v>259</v>
      </c>
      <c r="G35" s="10">
        <v>293</v>
      </c>
      <c r="H35" s="39">
        <f>(F35-G35)/G35*100</f>
        <v>-11.604095563139932</v>
      </c>
    </row>
    <row r="36" spans="1:8" ht="15.75" customHeight="1">
      <c r="A36" s="26" t="s">
        <v>0</v>
      </c>
      <c r="B36" s="11"/>
      <c r="C36" s="12"/>
      <c r="D36" s="37"/>
      <c r="E36" s="29" t="s">
        <v>60</v>
      </c>
      <c r="F36" s="9">
        <v>193</v>
      </c>
      <c r="G36" s="10">
        <v>220</v>
      </c>
      <c r="H36" s="39">
        <f>(F36-G36)/G36*100</f>
        <v>-12.272727272727273</v>
      </c>
    </row>
    <row r="37" spans="1:8" ht="15.75" customHeight="1">
      <c r="A37" s="41" t="s">
        <v>27</v>
      </c>
      <c r="B37" s="42">
        <f>SUM(B39:B49,F4:F22)</f>
        <v>123816</v>
      </c>
      <c r="C37" s="43">
        <f>SUM(C39:C49,G4:G22)</f>
        <v>132254</v>
      </c>
      <c r="D37" s="44">
        <f>(B37-C37)/C37*100</f>
        <v>-6.3801472923314231</v>
      </c>
      <c r="E37" s="29" t="s">
        <v>61</v>
      </c>
      <c r="F37" s="9">
        <v>151</v>
      </c>
      <c r="G37" s="18">
        <v>147</v>
      </c>
      <c r="H37" s="39">
        <f>(F37-G37)/G37*100</f>
        <v>2.7210884353741496</v>
      </c>
    </row>
    <row r="38" spans="1:8" ht="15.75" customHeight="1">
      <c r="A38" s="26" t="s">
        <v>0</v>
      </c>
      <c r="B38" s="11"/>
      <c r="C38" s="12"/>
      <c r="D38" s="37"/>
      <c r="E38" s="30"/>
      <c r="F38" s="14"/>
      <c r="G38" s="14"/>
      <c r="H38" s="39"/>
    </row>
    <row r="39" spans="1:8" ht="15.75" customHeight="1">
      <c r="A39" s="26" t="s">
        <v>28</v>
      </c>
      <c r="B39" s="13">
        <v>18384</v>
      </c>
      <c r="C39" s="10">
        <v>19542</v>
      </c>
      <c r="D39" s="37">
        <f>(B39-C39)/C39*100</f>
        <v>-5.9256984955480503</v>
      </c>
      <c r="E39" s="29" t="s">
        <v>62</v>
      </c>
      <c r="F39" s="9">
        <v>33</v>
      </c>
      <c r="G39" s="10">
        <v>38</v>
      </c>
      <c r="H39" s="39">
        <f>(F39-G39)/G39*100</f>
        <v>-13.157894736842104</v>
      </c>
    </row>
    <row r="40" spans="1:8" ht="15.75" customHeight="1">
      <c r="A40" s="26" t="s">
        <v>29</v>
      </c>
      <c r="B40" s="13">
        <v>7584</v>
      </c>
      <c r="C40" s="10">
        <v>8015</v>
      </c>
      <c r="D40" s="37">
        <f>(B40-C40)/C40*100</f>
        <v>-5.3774173424828442</v>
      </c>
      <c r="E40" s="29" t="s">
        <v>63</v>
      </c>
      <c r="F40" s="9">
        <v>575</v>
      </c>
      <c r="G40" s="10">
        <v>636</v>
      </c>
      <c r="H40" s="39">
        <f>(F40-G40)/G40*100</f>
        <v>-9.5911949685534594</v>
      </c>
    </row>
    <row r="41" spans="1:8" ht="15.75" customHeight="1">
      <c r="A41" s="26" t="s">
        <v>30</v>
      </c>
      <c r="B41" s="13">
        <v>7560</v>
      </c>
      <c r="C41" s="10">
        <v>8016</v>
      </c>
      <c r="D41" s="37">
        <f>(B41-C41)/C41*100</f>
        <v>-5.6886227544910177</v>
      </c>
      <c r="E41" s="29" t="s">
        <v>64</v>
      </c>
      <c r="F41" s="9">
        <v>21</v>
      </c>
      <c r="G41" s="10">
        <v>20</v>
      </c>
      <c r="H41" s="39">
        <f>(F41-G41)/G41*100</f>
        <v>5</v>
      </c>
    </row>
    <row r="42" spans="1:8" ht="15.75" customHeight="1">
      <c r="A42" s="26" t="s">
        <v>31</v>
      </c>
      <c r="B42" s="13">
        <v>5348</v>
      </c>
      <c r="C42" s="10">
        <v>5755</v>
      </c>
      <c r="D42" s="37">
        <f>(B42-C42)/C42*100</f>
        <v>-7.0721112076455261</v>
      </c>
      <c r="E42" s="29" t="s">
        <v>65</v>
      </c>
      <c r="F42" s="9">
        <v>269</v>
      </c>
      <c r="G42" s="10">
        <v>248</v>
      </c>
      <c r="H42" s="39">
        <f>(F42-G42)/G42*100</f>
        <v>8.4677419354838701</v>
      </c>
    </row>
    <row r="43" spans="1:8" ht="15.75" customHeight="1">
      <c r="A43" s="26" t="s">
        <v>32</v>
      </c>
      <c r="B43" s="13">
        <v>4600</v>
      </c>
      <c r="C43" s="10">
        <v>4979</v>
      </c>
      <c r="D43" s="37">
        <f>(B43-C43)/C43*100</f>
        <v>-7.6119702751556533</v>
      </c>
      <c r="E43" s="31"/>
      <c r="F43" s="16"/>
      <c r="G43" s="17"/>
      <c r="H43" s="17"/>
    </row>
    <row r="44" spans="1:8" ht="13.5" customHeight="1">
      <c r="A44" s="26" t="s">
        <v>0</v>
      </c>
      <c r="B44" s="11"/>
      <c r="C44" s="12"/>
      <c r="D44" s="37"/>
      <c r="E44" s="31"/>
      <c r="F44" s="16"/>
      <c r="G44" s="17"/>
      <c r="H44" s="17"/>
    </row>
    <row r="45" spans="1:8" ht="15.75" customHeight="1">
      <c r="A45" s="26" t="s">
        <v>33</v>
      </c>
      <c r="B45" s="13">
        <v>7417</v>
      </c>
      <c r="C45" s="10">
        <v>8069</v>
      </c>
      <c r="D45" s="37">
        <f>(B45-C45)/C45*100</f>
        <v>-8.0803073491138928</v>
      </c>
      <c r="E45" s="31"/>
      <c r="F45" s="16"/>
      <c r="G45" s="17"/>
      <c r="H45" s="17"/>
    </row>
    <row r="46" spans="1:8" ht="15.75" customHeight="1">
      <c r="A46" s="26" t="s">
        <v>34</v>
      </c>
      <c r="B46" s="13">
        <v>3649</v>
      </c>
      <c r="C46" s="10">
        <v>3881</v>
      </c>
      <c r="D46" s="37">
        <f>(B46-C46)/C46*100</f>
        <v>-5.9778407626900281</v>
      </c>
      <c r="E46" s="33"/>
      <c r="F46" s="19"/>
      <c r="G46" s="19"/>
      <c r="H46" s="20"/>
    </row>
    <row r="47" spans="1:8" ht="15.75" customHeight="1">
      <c r="A47" s="26" t="s">
        <v>69</v>
      </c>
      <c r="B47" s="13">
        <v>6554</v>
      </c>
      <c r="C47" s="10">
        <v>7072</v>
      </c>
      <c r="D47" s="37">
        <f>(B47-C47)/C47*100</f>
        <v>-7.3246606334841635</v>
      </c>
      <c r="E47" s="33"/>
      <c r="F47" s="19"/>
      <c r="G47" s="19"/>
      <c r="H47" s="20"/>
    </row>
    <row r="48" spans="1:8" ht="15.75" customHeight="1">
      <c r="A48" s="26" t="s">
        <v>35</v>
      </c>
      <c r="B48" s="13">
        <v>11985</v>
      </c>
      <c r="C48" s="10">
        <v>12666</v>
      </c>
      <c r="D48" s="37">
        <f>(B48-C48)/C48*100</f>
        <v>-5.3765987683562289</v>
      </c>
      <c r="E48" s="33"/>
      <c r="F48" s="19"/>
      <c r="G48" s="19"/>
      <c r="H48" s="20"/>
    </row>
    <row r="49" spans="1:8" ht="15.75" customHeight="1">
      <c r="A49" s="28" t="s">
        <v>71</v>
      </c>
      <c r="B49" s="21">
        <v>2845</v>
      </c>
      <c r="C49" s="22">
        <v>3030</v>
      </c>
      <c r="D49" s="38">
        <f>(B49-C49)/C49*100</f>
        <v>-6.105610561056106</v>
      </c>
      <c r="E49" s="34"/>
      <c r="F49" s="23"/>
      <c r="G49" s="23"/>
      <c r="H49" s="24"/>
    </row>
  </sheetData>
  <mergeCells count="6">
    <mergeCell ref="H1:H2"/>
    <mergeCell ref="F1:G1"/>
    <mergeCell ref="D1:D2"/>
    <mergeCell ref="A1:A2"/>
    <mergeCell ref="B1:C1"/>
    <mergeCell ref="E1:E2"/>
  </mergeCells>
  <phoneticPr fontId="1"/>
  <printOptions gridLinesSet="0"/>
  <pageMargins left="0.59055118110236227" right="0.59055118110236227" top="1.0629921259842521" bottom="0.59055118110236227" header="0.59055118110236227" footer="0.82"/>
  <pageSetup paperSize="9" scale="97" fitToHeight="0" pageOrder="overThenDown" orientation="portrait" horizontalDpi="300" verticalDpi="300" r:id="rId1"/>
  <headerFooter scaleWithDoc="0" alignWithMargins="0">
    <oddHeader>&amp;C&amp;"ＭＳ Ｐ明朝,標準"&amp;14 Ⅲ-２　東京都の事業所数（民営事業所）&amp;R
&amp;"ＭＳ Ｐ明朝,標準"&amp;9平成24年2月1日現在
平成21年7月1日現在</oddHeader>
    <oddFooter>&amp;L&amp;"ＭＳ Ｐ明朝,標準"&amp;9資料）総務省統計局「平成24年経済センサス-活動調査報告」「平成21年経済センサス-基礎調査報告」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30表</vt:lpstr>
      <vt:lpstr>太字部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2015-03-12T02:27:15Z</cp:lastPrinted>
  <dcterms:created xsi:type="dcterms:W3CDTF">2000-03-14T05:55:10Z</dcterms:created>
  <dcterms:modified xsi:type="dcterms:W3CDTF">2015-03-12T02:27:20Z</dcterms:modified>
</cp:coreProperties>
</file>