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0" windowWidth="15300" windowHeight="8715" tabRatio="589"/>
  </bookViews>
  <sheets>
    <sheet name="Ⅱ-10表" sheetId="15" r:id="rId1"/>
  </sheets>
  <definedNames>
    <definedName name="_xlnm._FilterDatabase" localSheetId="0" hidden="1">'Ⅱ-10表'!$F$1:$J$187</definedName>
    <definedName name="DATA">#REF!</definedName>
    <definedName name="DATA0">#REF!</definedName>
    <definedName name="data1">#REF!</definedName>
    <definedName name="DATA2">#REF!</definedName>
    <definedName name="DATAEND">#REF!</definedName>
    <definedName name="DATATEST">#REF!</definedName>
    <definedName name="DATATOP">#REF!</definedName>
    <definedName name="H12全データ">#REF!</definedName>
    <definedName name="_xlnm.Print_Area" localSheetId="0">'Ⅱ-10表'!$A$1:$J$187</definedName>
    <definedName name="_xlnm.Print_Titles" localSheetId="0">'Ⅱ-10表'!$1:$2</definedName>
    <definedName name="TEST">#REF!</definedName>
    <definedName name="ＴＯＴＡＬ">#REF!</definedName>
    <definedName name="yamazakidata">#REF!</definedName>
    <definedName name="チェック">#REF!</definedName>
    <definedName name="山﨑data">#REF!</definedName>
    <definedName name="氏名列">#REF!</definedName>
    <definedName name="全データ">#REF!</definedName>
    <definedName name="日野データ">#REF!</definedName>
    <definedName name="分離">#REF!</definedName>
    <definedName name="別掲">#REF!</definedName>
    <definedName name="保木本全">#REF!</definedName>
  </definedNames>
  <calcPr calcId="145621" fullPrecision="0"/>
</workbook>
</file>

<file path=xl/calcChain.xml><?xml version="1.0" encoding="utf-8"?>
<calcChain xmlns="http://schemas.openxmlformats.org/spreadsheetml/2006/main">
  <c r="G44" i="15" l="1"/>
  <c r="H44" i="15"/>
  <c r="H32" i="15"/>
  <c r="J7" i="15" l="1"/>
  <c r="J8" i="15"/>
  <c r="J9" i="15"/>
  <c r="J10" i="15"/>
  <c r="J12" i="15"/>
  <c r="J13" i="15"/>
  <c r="J14" i="15"/>
  <c r="J15" i="15"/>
  <c r="J16" i="15"/>
  <c r="J18" i="15"/>
  <c r="J19" i="15"/>
  <c r="J20" i="15"/>
  <c r="J21" i="15"/>
  <c r="J22" i="15"/>
  <c r="J24" i="15"/>
  <c r="J25" i="15"/>
  <c r="J26" i="15"/>
  <c r="J27" i="15"/>
  <c r="J28" i="15"/>
  <c r="J30" i="15"/>
  <c r="J31" i="15"/>
  <c r="J32" i="15"/>
  <c r="J36" i="15"/>
  <c r="J37" i="15"/>
  <c r="J38" i="15"/>
  <c r="J44" i="15"/>
  <c r="J45" i="15"/>
  <c r="J46" i="15"/>
  <c r="J48" i="15"/>
  <c r="J49" i="15"/>
  <c r="J50" i="15"/>
  <c r="J51" i="15"/>
  <c r="J52" i="15"/>
  <c r="J54" i="15"/>
  <c r="J55" i="15"/>
  <c r="J58" i="15"/>
  <c r="J60" i="15"/>
  <c r="J63" i="15"/>
  <c r="J64" i="15"/>
  <c r="J66" i="15"/>
  <c r="J67" i="15"/>
  <c r="J68" i="15"/>
  <c r="J69" i="15"/>
  <c r="J73" i="15"/>
  <c r="J74" i="15"/>
  <c r="J75" i="15"/>
  <c r="J76" i="15"/>
  <c r="J78" i="15"/>
  <c r="J79" i="15"/>
  <c r="J80" i="15"/>
  <c r="J81" i="15"/>
  <c r="J82" i="15"/>
  <c r="J84" i="15"/>
  <c r="J85" i="15"/>
  <c r="J86" i="15"/>
  <c r="J87" i="15"/>
  <c r="J88" i="15"/>
  <c r="J90" i="15"/>
  <c r="J91" i="15"/>
  <c r="J92" i="15"/>
  <c r="J96" i="15"/>
  <c r="J97" i="15"/>
  <c r="J99" i="15"/>
  <c r="J100" i="15"/>
  <c r="J102" i="15"/>
  <c r="J103" i="15"/>
  <c r="J104" i="15"/>
  <c r="J105" i="15"/>
  <c r="J106" i="15"/>
  <c r="J108" i="15"/>
  <c r="J109" i="15"/>
  <c r="J110" i="15"/>
  <c r="J111" i="15"/>
  <c r="J112" i="15"/>
  <c r="J114" i="15"/>
  <c r="J115" i="15"/>
  <c r="J116" i="15"/>
  <c r="J117" i="15"/>
  <c r="J118" i="15"/>
  <c r="J120" i="15"/>
  <c r="J123" i="15"/>
  <c r="J124" i="15"/>
  <c r="J126" i="15"/>
  <c r="J127" i="15"/>
  <c r="J128" i="15"/>
  <c r="J129" i="15"/>
  <c r="J130" i="15"/>
  <c r="J132" i="15"/>
  <c r="J133" i="15"/>
  <c r="J134" i="15"/>
  <c r="J135" i="15"/>
  <c r="J136" i="15"/>
  <c r="J138" i="15"/>
  <c r="J139" i="15"/>
  <c r="J140" i="15"/>
  <c r="J141" i="15"/>
  <c r="J142" i="15"/>
  <c r="J144" i="15"/>
  <c r="J145" i="15"/>
  <c r="J146" i="15"/>
  <c r="J147" i="15"/>
  <c r="J148" i="15"/>
  <c r="J150" i="15"/>
  <c r="J151" i="15"/>
  <c r="J152" i="15"/>
  <c r="J153" i="15"/>
  <c r="J154" i="15"/>
  <c r="J156" i="15"/>
  <c r="J157" i="15"/>
  <c r="J158" i="15"/>
  <c r="J159" i="15"/>
  <c r="J160" i="15"/>
  <c r="J162" i="15"/>
  <c r="J163" i="15"/>
  <c r="J164" i="15"/>
  <c r="J165" i="15"/>
  <c r="J166" i="15"/>
  <c r="J168" i="15"/>
  <c r="J169" i="15"/>
  <c r="J170" i="15"/>
  <c r="J171" i="15"/>
  <c r="J172" i="15"/>
  <c r="J174" i="15"/>
  <c r="J175" i="15"/>
  <c r="J176" i="15"/>
  <c r="J177" i="15"/>
  <c r="J181" i="15"/>
  <c r="J182" i="15"/>
  <c r="J183" i="15"/>
  <c r="J184" i="15"/>
  <c r="J186" i="15"/>
  <c r="J187" i="15"/>
  <c r="J6" i="15"/>
  <c r="J4" i="15"/>
  <c r="H7" i="15" l="1"/>
  <c r="H8" i="15"/>
  <c r="H9" i="15"/>
  <c r="H10" i="15"/>
  <c r="H12" i="15"/>
  <c r="H13" i="15"/>
  <c r="H14" i="15"/>
  <c r="H15" i="15"/>
  <c r="H16" i="15"/>
  <c r="H18" i="15"/>
  <c r="H19" i="15"/>
  <c r="H20" i="15"/>
  <c r="H21" i="15"/>
  <c r="H22" i="15"/>
  <c r="H24" i="15"/>
  <c r="H25" i="15"/>
  <c r="H26" i="15"/>
  <c r="H27" i="15"/>
  <c r="H28" i="15"/>
  <c r="H30" i="15"/>
  <c r="H31" i="15"/>
  <c r="H36" i="15"/>
  <c r="H37" i="15"/>
  <c r="H38" i="15"/>
  <c r="H45" i="15"/>
  <c r="H46" i="15"/>
  <c r="H48" i="15"/>
  <c r="H49" i="15"/>
  <c r="H50" i="15"/>
  <c r="H51" i="15"/>
  <c r="H52" i="15"/>
  <c r="H54" i="15"/>
  <c r="H55" i="15"/>
  <c r="H58" i="15"/>
  <c r="H60" i="15"/>
  <c r="H63" i="15"/>
  <c r="H64" i="15"/>
  <c r="H66" i="15"/>
  <c r="H67" i="15"/>
  <c r="H68" i="15"/>
  <c r="H69" i="15"/>
  <c r="H73" i="15"/>
  <c r="H74" i="15"/>
  <c r="H75" i="15"/>
  <c r="H76" i="15"/>
  <c r="H78" i="15"/>
  <c r="H79" i="15"/>
  <c r="H80" i="15"/>
  <c r="H81" i="15"/>
  <c r="H82" i="15"/>
  <c r="H84" i="15"/>
  <c r="H85" i="15"/>
  <c r="H86" i="15"/>
  <c r="H87" i="15"/>
  <c r="H88" i="15"/>
  <c r="H90" i="15"/>
  <c r="H91" i="15"/>
  <c r="H92" i="15"/>
  <c r="H96" i="15"/>
  <c r="H97" i="15"/>
  <c r="H99" i="15"/>
  <c r="H100" i="15"/>
  <c r="H102" i="15"/>
  <c r="H103" i="15"/>
  <c r="H104" i="15"/>
  <c r="H105" i="15"/>
  <c r="H106" i="15"/>
  <c r="H108" i="15"/>
  <c r="H109" i="15"/>
  <c r="H110" i="15"/>
  <c r="H111" i="15"/>
  <c r="H112" i="15"/>
  <c r="H114" i="15"/>
  <c r="H115" i="15"/>
  <c r="H116" i="15"/>
  <c r="H117" i="15"/>
  <c r="H118" i="15"/>
  <c r="H120" i="15"/>
  <c r="H123" i="15"/>
  <c r="H124" i="15"/>
  <c r="H126" i="15"/>
  <c r="H127" i="15"/>
  <c r="H128" i="15"/>
  <c r="H129" i="15"/>
  <c r="H130" i="15"/>
  <c r="H132" i="15"/>
  <c r="H133" i="15"/>
  <c r="H134" i="15"/>
  <c r="H135" i="15"/>
  <c r="H136" i="15"/>
  <c r="H138" i="15"/>
  <c r="H139" i="15"/>
  <c r="H140" i="15"/>
  <c r="H141" i="15"/>
  <c r="H142" i="15"/>
  <c r="H144" i="15"/>
  <c r="H145" i="15"/>
  <c r="H146" i="15"/>
  <c r="H147" i="15"/>
  <c r="H148" i="15"/>
  <c r="H150" i="15"/>
  <c r="H151" i="15"/>
  <c r="H152" i="15"/>
  <c r="H153" i="15"/>
  <c r="H154" i="15"/>
  <c r="H156" i="15"/>
  <c r="H158" i="15"/>
  <c r="H159" i="15"/>
  <c r="H160" i="15"/>
  <c r="H162" i="15"/>
  <c r="H163" i="15"/>
  <c r="H164" i="15"/>
  <c r="H165" i="15"/>
  <c r="H166" i="15"/>
  <c r="H168" i="15"/>
  <c r="H169" i="15"/>
  <c r="H170" i="15"/>
  <c r="H171" i="15"/>
  <c r="H172" i="15"/>
  <c r="H174" i="15"/>
  <c r="H175" i="15"/>
  <c r="H176" i="15"/>
  <c r="H177" i="15"/>
  <c r="H181" i="15"/>
  <c r="H182" i="15"/>
  <c r="H183" i="15"/>
  <c r="H184" i="15"/>
  <c r="H186" i="15"/>
  <c r="H187" i="15"/>
  <c r="H6" i="15"/>
  <c r="G45" i="15"/>
  <c r="G46" i="15"/>
  <c r="G47" i="15"/>
  <c r="G48" i="15"/>
  <c r="G49" i="15"/>
  <c r="G50" i="15"/>
  <c r="G51" i="15"/>
  <c r="G52" i="15"/>
  <c r="G53" i="15"/>
  <c r="G54" i="15"/>
  <c r="G55" i="15"/>
  <c r="G58" i="15"/>
  <c r="G59" i="15"/>
  <c r="G60" i="15"/>
  <c r="G63" i="15"/>
  <c r="G64" i="15"/>
  <c r="G65" i="15"/>
  <c r="G66" i="15"/>
  <c r="G67" i="15"/>
  <c r="G68" i="15"/>
  <c r="G69" i="15"/>
  <c r="G71" i="15"/>
  <c r="G73" i="15"/>
  <c r="G74" i="15"/>
  <c r="G75" i="15"/>
  <c r="G76" i="15"/>
  <c r="G77" i="15"/>
  <c r="G78" i="15"/>
  <c r="G79" i="15"/>
  <c r="G80" i="15"/>
  <c r="G81" i="15"/>
  <c r="G82" i="15"/>
  <c r="G83" i="15"/>
  <c r="G84" i="15"/>
  <c r="G85" i="15"/>
  <c r="G86" i="15"/>
  <c r="G87" i="15"/>
  <c r="G88" i="15"/>
  <c r="G89" i="15"/>
  <c r="G90" i="15"/>
  <c r="G91" i="15"/>
  <c r="G92" i="15"/>
  <c r="G95" i="15"/>
  <c r="G96" i="15"/>
  <c r="G97" i="15"/>
  <c r="G99" i="15"/>
  <c r="G100" i="15"/>
  <c r="G101" i="15"/>
  <c r="G102" i="15"/>
  <c r="G103" i="15"/>
  <c r="G104" i="15"/>
  <c r="G105" i="15"/>
  <c r="G106" i="15"/>
  <c r="G107" i="15"/>
  <c r="G108" i="15"/>
  <c r="G109" i="15"/>
  <c r="G110" i="15"/>
  <c r="G111" i="15"/>
  <c r="G112" i="15"/>
  <c r="G113" i="15"/>
  <c r="G114" i="15"/>
  <c r="G115" i="15"/>
  <c r="G116" i="15"/>
  <c r="G117" i="15"/>
  <c r="G118" i="15"/>
  <c r="G119" i="15"/>
  <c r="G120" i="15"/>
  <c r="G123" i="15"/>
  <c r="G124" i="15"/>
  <c r="G125" i="15"/>
  <c r="G126" i="15"/>
  <c r="G127" i="15"/>
  <c r="G128" i="15"/>
  <c r="G129" i="15"/>
  <c r="G130" i="15"/>
  <c r="G131" i="15"/>
  <c r="G132" i="15"/>
  <c r="G133" i="15"/>
  <c r="G134" i="15"/>
  <c r="G135" i="15"/>
  <c r="G136" i="15"/>
  <c r="G137" i="15"/>
  <c r="G138" i="15"/>
  <c r="G139" i="15"/>
  <c r="G140" i="15"/>
  <c r="G141" i="15"/>
  <c r="G142" i="15"/>
  <c r="G143" i="15"/>
  <c r="G144" i="15"/>
  <c r="G145" i="15"/>
  <c r="G146" i="15"/>
  <c r="G147" i="15"/>
  <c r="G148" i="15"/>
  <c r="G149" i="15"/>
  <c r="G150" i="15"/>
  <c r="G151" i="15"/>
  <c r="G152" i="15"/>
  <c r="G153" i="15"/>
  <c r="G154" i="15"/>
  <c r="G155" i="15"/>
  <c r="G156" i="15"/>
  <c r="G158" i="15"/>
  <c r="G159" i="15"/>
  <c r="G160" i="15"/>
  <c r="G161" i="15"/>
  <c r="G162" i="15"/>
  <c r="G163" i="15"/>
  <c r="G164" i="15"/>
  <c r="G165" i="15"/>
  <c r="G166" i="15"/>
  <c r="G167" i="15"/>
  <c r="G168" i="15"/>
  <c r="G169" i="15"/>
  <c r="G170" i="15"/>
  <c r="G171" i="15"/>
  <c r="G172" i="15"/>
  <c r="G173" i="15"/>
  <c r="G174" i="15"/>
  <c r="G175" i="15"/>
  <c r="G176" i="15"/>
  <c r="G177" i="15"/>
  <c r="G179" i="15"/>
  <c r="G181" i="15"/>
  <c r="G182" i="15"/>
  <c r="G183" i="15"/>
  <c r="G184" i="15"/>
  <c r="G185" i="15"/>
  <c r="G186" i="15"/>
  <c r="G187" i="15"/>
  <c r="G30" i="15"/>
  <c r="G31" i="15"/>
  <c r="G32" i="15"/>
  <c r="G35" i="15"/>
  <c r="G36" i="15"/>
  <c r="G37" i="15"/>
  <c r="G38" i="15"/>
  <c r="G41" i="15"/>
  <c r="G17" i="15"/>
  <c r="G18" i="15"/>
  <c r="G19" i="15"/>
  <c r="G20" i="15"/>
  <c r="G21" i="15"/>
  <c r="G22" i="15"/>
  <c r="G23" i="15"/>
  <c r="G24" i="15"/>
  <c r="G25" i="15"/>
  <c r="G26" i="15"/>
  <c r="G27" i="15"/>
  <c r="G28" i="15"/>
  <c r="G29" i="15"/>
  <c r="G7" i="15"/>
  <c r="G8" i="15"/>
  <c r="G9" i="15"/>
  <c r="G10" i="15"/>
  <c r="G11" i="15"/>
  <c r="G12" i="15"/>
  <c r="G13" i="15"/>
  <c r="G14" i="15"/>
  <c r="G15" i="15"/>
  <c r="G16" i="15"/>
  <c r="G6" i="15"/>
  <c r="E7" i="15"/>
  <c r="E8" i="15"/>
  <c r="E9" i="15"/>
  <c r="E10" i="15"/>
  <c r="E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E30" i="15"/>
  <c r="E31" i="15"/>
  <c r="E32" i="15"/>
  <c r="E33" i="15"/>
  <c r="E35" i="15"/>
  <c r="E36" i="15"/>
  <c r="E37" i="15"/>
  <c r="E38" i="15"/>
  <c r="E40" i="15"/>
  <c r="E41" i="15"/>
  <c r="E43" i="15"/>
  <c r="E44" i="15"/>
  <c r="E45" i="15"/>
  <c r="E46" i="15"/>
  <c r="E47" i="15"/>
  <c r="E48" i="15"/>
  <c r="E49" i="15"/>
  <c r="E50" i="15"/>
  <c r="E51" i="15"/>
  <c r="E52" i="15"/>
  <c r="E53" i="15"/>
  <c r="E54" i="15"/>
  <c r="E55" i="15"/>
  <c r="E57" i="15"/>
  <c r="E58" i="15"/>
  <c r="E59" i="15"/>
  <c r="E60" i="15"/>
  <c r="E62" i="15"/>
  <c r="E63" i="15"/>
  <c r="E64" i="15"/>
  <c r="E65" i="15"/>
  <c r="E66" i="15"/>
  <c r="E67" i="15"/>
  <c r="E68" i="15"/>
  <c r="E69" i="15"/>
  <c r="E71" i="15"/>
  <c r="E72" i="15"/>
  <c r="E73" i="15"/>
  <c r="E74" i="15"/>
  <c r="E75" i="15"/>
  <c r="E76" i="15"/>
  <c r="E77" i="15"/>
  <c r="E78" i="15"/>
  <c r="E79" i="15"/>
  <c r="E80" i="15"/>
  <c r="E81" i="15"/>
  <c r="E82" i="15"/>
  <c r="E83" i="15"/>
  <c r="E84" i="15"/>
  <c r="E85" i="15"/>
  <c r="E86" i="15"/>
  <c r="E87" i="15"/>
  <c r="E88" i="15"/>
  <c r="E89" i="15"/>
  <c r="E90" i="15"/>
  <c r="E91" i="15"/>
  <c r="E92" i="15"/>
  <c r="E93" i="15"/>
  <c r="E95" i="15"/>
  <c r="E96" i="15"/>
  <c r="E97" i="15"/>
  <c r="E99" i="15"/>
  <c r="E100" i="15"/>
  <c r="E101" i="15"/>
  <c r="E102" i="15"/>
  <c r="E103" i="15"/>
  <c r="E104" i="15"/>
  <c r="E105" i="15"/>
  <c r="E106" i="15"/>
  <c r="E107" i="15"/>
  <c r="E108" i="15"/>
  <c r="E109" i="15"/>
  <c r="E110" i="15"/>
  <c r="E111" i="15"/>
  <c r="E112" i="15"/>
  <c r="E113" i="15"/>
  <c r="E114" i="15"/>
  <c r="E115" i="15"/>
  <c r="E116" i="15"/>
  <c r="E117" i="15"/>
  <c r="E118" i="15"/>
  <c r="E119" i="15"/>
  <c r="E120" i="15"/>
  <c r="E122" i="15"/>
  <c r="E123" i="15"/>
  <c r="E124" i="15"/>
  <c r="E125" i="15"/>
  <c r="E126" i="15"/>
  <c r="E127" i="15"/>
  <c r="E128" i="15"/>
  <c r="E129" i="15"/>
  <c r="E130" i="15"/>
  <c r="E131" i="15"/>
  <c r="E132" i="15"/>
  <c r="E133" i="15"/>
  <c r="E134" i="15"/>
  <c r="E135" i="15"/>
  <c r="E136" i="15"/>
  <c r="E137" i="15"/>
  <c r="E138" i="15"/>
  <c r="E139" i="15"/>
  <c r="E140" i="15"/>
  <c r="E141" i="15"/>
  <c r="E142" i="15"/>
  <c r="E143" i="15"/>
  <c r="E144" i="15"/>
  <c r="E145" i="15"/>
  <c r="E146" i="15"/>
  <c r="E147" i="15"/>
  <c r="E148" i="15"/>
  <c r="E149" i="15"/>
  <c r="E150" i="15"/>
  <c r="E151" i="15"/>
  <c r="E152" i="15"/>
  <c r="E153" i="15"/>
  <c r="E154" i="15"/>
  <c r="E155" i="15"/>
  <c r="E156" i="15"/>
  <c r="E157" i="15"/>
  <c r="E158" i="15"/>
  <c r="E159" i="15"/>
  <c r="E160" i="15"/>
  <c r="E161" i="15"/>
  <c r="E162" i="15"/>
  <c r="E163" i="15"/>
  <c r="E164" i="15"/>
  <c r="E165" i="15"/>
  <c r="E166" i="15"/>
  <c r="E167" i="15"/>
  <c r="E168" i="15"/>
  <c r="E169" i="15"/>
  <c r="E170" i="15"/>
  <c r="E171" i="15"/>
  <c r="E172" i="15"/>
  <c r="E173" i="15"/>
  <c r="E174" i="15"/>
  <c r="E175" i="15"/>
  <c r="E176" i="15"/>
  <c r="E177" i="15"/>
  <c r="E178" i="15"/>
  <c r="E179" i="15"/>
  <c r="E181" i="15"/>
  <c r="E182" i="15"/>
  <c r="E183" i="15"/>
  <c r="E184" i="15"/>
  <c r="E185" i="15"/>
  <c r="E186" i="15"/>
  <c r="E187" i="15"/>
  <c r="E6" i="15"/>
  <c r="D4" i="15"/>
  <c r="C4" i="15"/>
  <c r="E4" i="15" l="1"/>
  <c r="G4" i="15" s="1"/>
  <c r="H4" i="15" s="1"/>
</calcChain>
</file>

<file path=xl/sharedStrings.xml><?xml version="1.0" encoding="utf-8"?>
<sst xmlns="http://schemas.openxmlformats.org/spreadsheetml/2006/main" count="289" uniqueCount="171">
  <si>
    <t>-</t>
  </si>
  <si>
    <t>本塩町</t>
  </si>
  <si>
    <t>三栄町</t>
  </si>
  <si>
    <t>坂町</t>
  </si>
  <si>
    <t>須賀町</t>
  </si>
  <si>
    <t>左門町</t>
  </si>
  <si>
    <t>信濃町</t>
  </si>
  <si>
    <t>南元町</t>
  </si>
  <si>
    <t>荒木町</t>
  </si>
  <si>
    <t>舟町</t>
  </si>
  <si>
    <t>愛住町</t>
  </si>
  <si>
    <t>大京町</t>
  </si>
  <si>
    <t>内藤町</t>
  </si>
  <si>
    <t>片町</t>
  </si>
  <si>
    <t>市谷左内町</t>
  </si>
  <si>
    <t>市谷船河原町</t>
  </si>
  <si>
    <t>市谷長延寺町</t>
  </si>
  <si>
    <t>市谷鷹匠町</t>
  </si>
  <si>
    <t>市谷八幡町</t>
  </si>
  <si>
    <t>南榎町</t>
  </si>
  <si>
    <t>袋町</t>
  </si>
  <si>
    <t>払方町</t>
  </si>
  <si>
    <t>南町</t>
  </si>
  <si>
    <t>北町</t>
  </si>
  <si>
    <t>納戸町</t>
  </si>
  <si>
    <t>矢来町</t>
  </si>
  <si>
    <t>若宮町</t>
  </si>
  <si>
    <t>岩戸町</t>
  </si>
  <si>
    <t>中町</t>
  </si>
  <si>
    <t>横寺町</t>
  </si>
  <si>
    <t>新小川町</t>
  </si>
  <si>
    <t>東五軒町</t>
  </si>
  <si>
    <t>市谷本村町</t>
  </si>
  <si>
    <t>揚場町</t>
  </si>
  <si>
    <t>津久戸町</t>
  </si>
  <si>
    <t>白銀町</t>
  </si>
  <si>
    <t>下宮比町</t>
  </si>
  <si>
    <t>筑土八幡町</t>
  </si>
  <si>
    <t>神楽河岸</t>
  </si>
  <si>
    <t>西五軒町</t>
  </si>
  <si>
    <t>赤城元町</t>
  </si>
  <si>
    <t>市谷甲良町</t>
  </si>
  <si>
    <t>市谷山伏町</t>
  </si>
  <si>
    <t>細工町</t>
  </si>
  <si>
    <t>二十騎町</t>
  </si>
  <si>
    <t>南山伏町</t>
  </si>
  <si>
    <t>北山伏町</t>
  </si>
  <si>
    <t>市谷薬王寺町</t>
  </si>
  <si>
    <t>市谷柳町</t>
  </si>
  <si>
    <t>赤城下町</t>
  </si>
  <si>
    <t>天神町</t>
  </si>
  <si>
    <t>榎町</t>
  </si>
  <si>
    <t>東榎町</t>
  </si>
  <si>
    <t>早稲田町</t>
  </si>
  <si>
    <t>早稲田南町</t>
  </si>
  <si>
    <t>馬場下町</t>
  </si>
  <si>
    <t>喜久井町</t>
  </si>
  <si>
    <t>築地町</t>
  </si>
  <si>
    <t>弁天町</t>
  </si>
  <si>
    <t>中里町</t>
  </si>
  <si>
    <t>山吹町</t>
  </si>
  <si>
    <t>改代町</t>
  </si>
  <si>
    <t>早稲田鶴巻町</t>
  </si>
  <si>
    <t>市谷仲之町</t>
  </si>
  <si>
    <t>水道町</t>
  </si>
  <si>
    <t>市谷台町</t>
  </si>
  <si>
    <t>若松町</t>
  </si>
  <si>
    <t>富久町</t>
  </si>
  <si>
    <t>河田町</t>
  </si>
  <si>
    <t>住吉町</t>
  </si>
  <si>
    <t>余丁町</t>
  </si>
  <si>
    <t>四谷１丁目</t>
  </si>
  <si>
    <t>四谷２丁目</t>
  </si>
  <si>
    <t>四谷３丁目</t>
  </si>
  <si>
    <t>四谷４丁目</t>
  </si>
  <si>
    <t>若葉１丁目</t>
  </si>
  <si>
    <t>若葉２丁目</t>
  </si>
  <si>
    <t>若葉３丁目</t>
  </si>
  <si>
    <t>新宿１丁目</t>
  </si>
  <si>
    <t>新宿２丁目</t>
  </si>
  <si>
    <t>新宿３丁目</t>
  </si>
  <si>
    <t>新宿４丁目</t>
  </si>
  <si>
    <t>新宿５丁目</t>
  </si>
  <si>
    <t>新宿６丁目</t>
  </si>
  <si>
    <t>新宿７丁目</t>
  </si>
  <si>
    <t>歌舞伎町１丁目</t>
  </si>
  <si>
    <t>歌舞伎町２丁目</t>
  </si>
  <si>
    <t>市谷田町１丁目</t>
  </si>
  <si>
    <t>市谷田町２丁目</t>
  </si>
  <si>
    <t>市谷田町３丁目</t>
  </si>
  <si>
    <t>市谷砂土原町１丁目</t>
  </si>
  <si>
    <t>市谷砂土原町２丁目</t>
  </si>
  <si>
    <t>市谷砂土原町３丁目</t>
  </si>
  <si>
    <t>市谷加賀町１丁目</t>
  </si>
  <si>
    <t>市谷加賀町２丁目</t>
  </si>
  <si>
    <t>神楽坂１丁目</t>
  </si>
  <si>
    <t>神楽坂２丁目</t>
  </si>
  <si>
    <t>神楽坂３丁目</t>
  </si>
  <si>
    <t>神楽坂４丁目</t>
  </si>
  <si>
    <t>神楽坂５丁目</t>
  </si>
  <si>
    <t>神楽坂６丁目</t>
  </si>
  <si>
    <t>原町１丁目</t>
  </si>
  <si>
    <t>原町２丁目</t>
  </si>
  <si>
    <t>原町３丁目</t>
  </si>
  <si>
    <t>戸山１丁目</t>
  </si>
  <si>
    <t>戸山２丁目</t>
  </si>
  <si>
    <t>戸山３丁目</t>
  </si>
  <si>
    <t>百人町１丁目</t>
  </si>
  <si>
    <t>百人町２丁目</t>
  </si>
  <si>
    <t>百人町３丁目</t>
  </si>
  <si>
    <t>百人町４丁目</t>
  </si>
  <si>
    <t>大久保１丁目</t>
  </si>
  <si>
    <t>大久保２丁目</t>
  </si>
  <si>
    <t>大久保３丁目</t>
  </si>
  <si>
    <t>西早稲田１丁目</t>
  </si>
  <si>
    <t>西早稲田２丁目</t>
  </si>
  <si>
    <t>西早稲田３丁目</t>
  </si>
  <si>
    <t>高田馬場１丁目</t>
  </si>
  <si>
    <t>高田馬場２丁目</t>
  </si>
  <si>
    <t>高田馬場３丁目</t>
  </si>
  <si>
    <t>高田馬場４丁目</t>
  </si>
  <si>
    <t>下落合１丁目</t>
  </si>
  <si>
    <t>下落合２丁目</t>
  </si>
  <si>
    <t>下落合３丁目</t>
  </si>
  <si>
    <t>下落合４丁目</t>
  </si>
  <si>
    <t>中落合１丁目</t>
  </si>
  <si>
    <t>中落合２丁目</t>
  </si>
  <si>
    <t>中落合３丁目</t>
  </si>
  <si>
    <t>中落合４丁目</t>
  </si>
  <si>
    <t>上落合１丁目</t>
  </si>
  <si>
    <t>上落合２丁目</t>
  </si>
  <si>
    <t>上落合３丁目</t>
  </si>
  <si>
    <t>西落合１丁目</t>
  </si>
  <si>
    <t>西落合２丁目</t>
  </si>
  <si>
    <t>西落合３丁目</t>
  </si>
  <si>
    <t>西落合４丁目</t>
  </si>
  <si>
    <t>中井１丁目</t>
  </si>
  <si>
    <t>中井２丁目</t>
  </si>
  <si>
    <t>北新宿１丁目</t>
  </si>
  <si>
    <t>北新宿２丁目</t>
  </si>
  <si>
    <t>北新宿３丁目</t>
  </si>
  <si>
    <t>北新宿４丁目</t>
  </si>
  <si>
    <t>西新宿１丁目</t>
  </si>
  <si>
    <t>西新宿２丁目</t>
  </si>
  <si>
    <t>西新宿３丁目</t>
  </si>
  <si>
    <t>西新宿４丁目</t>
  </si>
  <si>
    <t>西新宿５丁目</t>
  </si>
  <si>
    <t>西新宿６丁目</t>
  </si>
  <si>
    <t>西新宿７丁目</t>
  </si>
  <si>
    <t>西新宿８丁目</t>
  </si>
  <si>
    <t/>
  </si>
  <si>
    <t>町丁名</t>
    <rPh sb="0" eb="2">
      <t>チョウチョウ</t>
    </rPh>
    <rPh sb="2" eb="3">
      <t>メイ</t>
    </rPh>
    <phoneticPr fontId="1"/>
  </si>
  <si>
    <r>
      <t xml:space="preserve">世帯数
</t>
    </r>
    <r>
      <rPr>
        <sz val="8"/>
        <rFont val="ＭＳ Ｐ明朝"/>
        <family val="1"/>
        <charset val="128"/>
      </rPr>
      <t>（世帯）</t>
    </r>
    <rPh sb="0" eb="3">
      <t>セタイスウ</t>
    </rPh>
    <rPh sb="5" eb="7">
      <t>セタイ</t>
    </rPh>
    <phoneticPr fontId="1"/>
  </si>
  <si>
    <t>戸塚町１丁目</t>
    <rPh sb="0" eb="3">
      <t>トヅカマチ</t>
    </rPh>
    <phoneticPr fontId="1"/>
  </si>
  <si>
    <t>霞ヶ丘町</t>
    <rPh sb="2" eb="3">
      <t>オカ</t>
    </rPh>
    <phoneticPr fontId="1"/>
  </si>
  <si>
    <t>箪笥町</t>
    <rPh sb="0" eb="2">
      <t>タンス</t>
    </rPh>
    <rPh sb="2" eb="3">
      <t>マチ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</si>
  <si>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</si>
  <si>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</si>
  <si>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r>
      <t xml:space="preserve">人口密度
</t>
    </r>
    <r>
      <rPr>
        <sz val="8"/>
        <rFont val="ＭＳ Ｐ明朝"/>
        <family val="1"/>
        <charset val="128"/>
      </rPr>
      <t>（人/k㎡）</t>
    </r>
    <rPh sb="0" eb="2">
      <t>ジンコウ</t>
    </rPh>
    <rPh sb="2" eb="4">
      <t>ミツド</t>
    </rPh>
    <rPh sb="6" eb="7">
      <t>ヒト</t>
    </rPh>
    <phoneticPr fontId="1"/>
  </si>
  <si>
    <t>総数</t>
    <rPh sb="0" eb="2">
      <t>ソウスウ</t>
    </rPh>
    <phoneticPr fontId="1"/>
  </si>
  <si>
    <t>増減</t>
    <rPh sb="0" eb="2">
      <t>ゾウゲン</t>
    </rPh>
    <phoneticPr fontId="1"/>
  </si>
  <si>
    <r>
      <t xml:space="preserve">面積
</t>
    </r>
    <r>
      <rPr>
        <sz val="8"/>
        <rFont val="ＭＳ Ｐ明朝"/>
        <family val="1"/>
        <charset val="128"/>
      </rPr>
      <t>（k㎡）</t>
    </r>
    <rPh sb="0" eb="2">
      <t>メンセキ</t>
    </rPh>
    <phoneticPr fontId="1"/>
  </si>
  <si>
    <t>総数</t>
    <phoneticPr fontId="1"/>
  </si>
  <si>
    <r>
      <rPr>
        <sz val="10"/>
        <rFont val="ＭＳ Ｐ明朝"/>
        <family val="1"/>
        <charset val="128"/>
      </rPr>
      <t>数</t>
    </r>
    <r>
      <rPr>
        <sz val="8"/>
        <rFont val="ＭＳ Ｐ明朝"/>
        <family val="1"/>
        <charset val="128"/>
      </rPr>
      <t>（人）</t>
    </r>
    <rPh sb="0" eb="1">
      <t>カズ</t>
    </rPh>
    <rPh sb="2" eb="3">
      <t>ニン</t>
    </rPh>
    <phoneticPr fontId="1"/>
  </si>
  <si>
    <r>
      <rPr>
        <sz val="9"/>
        <rFont val="ＭＳ Ｐ明朝"/>
        <family val="1"/>
        <charset val="128"/>
      </rPr>
      <t>率</t>
    </r>
    <r>
      <rPr>
        <sz val="8"/>
        <rFont val="ＭＳ Ｐ明朝"/>
        <family val="1"/>
        <charset val="128"/>
      </rPr>
      <t>（％）</t>
    </r>
    <rPh sb="0" eb="1">
      <t>リツ</t>
    </rPh>
    <phoneticPr fontId="1"/>
  </si>
  <si>
    <r>
      <t>平成17年
人口</t>
    </r>
    <r>
      <rPr>
        <sz val="8"/>
        <rFont val="ＭＳ Ｐ明朝"/>
        <family val="1"/>
        <charset val="128"/>
      </rPr>
      <t>（人）</t>
    </r>
    <rPh sb="0" eb="2">
      <t>ヘイセイ</t>
    </rPh>
    <rPh sb="4" eb="5">
      <t>ネン</t>
    </rPh>
    <rPh sb="6" eb="8">
      <t>ジンコウ</t>
    </rPh>
    <rPh sb="9" eb="10">
      <t>ニン</t>
    </rPh>
    <phoneticPr fontId="1"/>
  </si>
  <si>
    <r>
      <t>平成22年人口</t>
    </r>
    <r>
      <rPr>
        <sz val="8"/>
        <rFont val="ＭＳ Ｐ明朝"/>
        <family val="1"/>
        <charset val="128"/>
      </rPr>
      <t>（人）</t>
    </r>
    <rPh sb="0" eb="2">
      <t>ヘイセイ</t>
    </rPh>
    <rPh sb="4" eb="5">
      <t>ネン</t>
    </rPh>
    <rPh sb="5" eb="7">
      <t>ジンコウ</t>
    </rPh>
    <rPh sb="8" eb="9">
      <t>ニン</t>
    </rPh>
    <phoneticPr fontId="1"/>
  </si>
  <si>
    <t>-</t>
    <phoneticPr fontId="1"/>
  </si>
  <si>
    <t>×</t>
    <phoneticPr fontId="1"/>
  </si>
  <si>
    <t>-</t>
    <phoneticPr fontId="1"/>
  </si>
  <si>
    <t>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</si>
</sst>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##\ ###\ ###;&quot;△&quot;###\ ###\ ###"/>
    <numFmt numFmtId="177" formatCode="###\ ##0.#0;&quot;△&quot;###\ ##0.#0"/>
    <numFmt numFmtId="178" formatCode="###\ ##0.0;&quot;△&quot;###\ ##0.0"/>
    <numFmt numFmtId="179" formatCode="###\ ###\ ###;&quot;&quot;###\ ###\ ###"/>
    <numFmt numFmtId="180" formatCode="###\ ##0.0;&quot;&quot;###\ ##0.0"/>
    <numFmt numFmtId="181" formatCode="###;&quot;△&quot;###"/>
    <numFmt numFmtId="182" formatCode="##0.#0;&quot;△&quot;##0.#0"/>
    <numFmt numFmtId="183" formatCode="###\ ##0.0"/>
  </numFmts>
  <fonts count="14"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0.5"/>
      <name val="ＭＳ 明朝"/>
      <family val="1"/>
      <charset val="128"/>
    </font>
    <font>
      <sz val="10.5"/>
      <name val="ＭＳ Ｐ明朝"/>
      <family val="1"/>
      <charset val="128"/>
    </font>
    <font>
      <sz val="10.5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0.5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i/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2">
    <xf numFmtId="0" fontId="0" fillId="0" borderId="0" xfId="0"/>
    <xf numFmtId="0" fontId="3" fillId="0" borderId="0" xfId="1" applyFont="1" applyBorder="1"/>
    <xf numFmtId="0" fontId="3" fillId="0" borderId="0" xfId="1" applyFont="1"/>
    <xf numFmtId="0" fontId="4" fillId="0" borderId="0" xfId="1" applyFont="1" applyFill="1" applyBorder="1" applyAlignment="1" applyProtection="1">
      <protection locked="0"/>
    </xf>
    <xf numFmtId="0" fontId="5" fillId="0" borderId="0" xfId="1" quotePrefix="1" applyFont="1" applyFill="1" applyBorder="1" applyAlignment="1" applyProtection="1">
      <alignment horizontal="distributed" vertical="center"/>
      <protection locked="0"/>
    </xf>
    <xf numFmtId="0" fontId="5" fillId="0" borderId="0" xfId="1" applyFont="1" applyFill="1" applyBorder="1" applyAlignment="1" applyProtection="1">
      <alignment horizontal="distributed" vertical="center"/>
      <protection locked="0"/>
    </xf>
    <xf numFmtId="0" fontId="6" fillId="0" borderId="0" xfId="1" applyFont="1"/>
    <xf numFmtId="182" fontId="4" fillId="0" borderId="0" xfId="1" applyNumberFormat="1" applyFont="1" applyFill="1" applyBorder="1" applyAlignment="1" applyProtection="1">
      <protection locked="0"/>
    </xf>
    <xf numFmtId="182" fontId="3" fillId="0" borderId="0" xfId="1" applyNumberFormat="1" applyFont="1" applyBorder="1"/>
    <xf numFmtId="182" fontId="3" fillId="0" borderId="0" xfId="1" applyNumberFormat="1" applyFont="1"/>
    <xf numFmtId="0" fontId="5" fillId="0" borderId="0" xfId="1" applyFont="1" applyFill="1" applyBorder="1" applyAlignment="1" applyProtection="1">
      <alignment horizontal="distributed" vertical="center" justifyLastLine="1"/>
      <protection locked="0"/>
    </xf>
    <xf numFmtId="0" fontId="5" fillId="0" borderId="0" xfId="1" applyFont="1" applyFill="1" applyBorder="1" applyAlignment="1" applyProtection="1">
      <alignment vertical="center"/>
      <protection locked="0"/>
    </xf>
    <xf numFmtId="0" fontId="5" fillId="0" borderId="1" xfId="1" quotePrefix="1" applyFont="1" applyFill="1" applyBorder="1" applyAlignment="1" applyProtection="1">
      <alignment horizontal="distributed" vertical="center"/>
      <protection locked="0"/>
    </xf>
    <xf numFmtId="0" fontId="5" fillId="0" borderId="0" xfId="1" applyFont="1" applyFill="1" applyBorder="1" applyAlignment="1" applyProtection="1">
      <protection locked="0"/>
    </xf>
    <xf numFmtId="0" fontId="10" fillId="0" borderId="0" xfId="1" applyFont="1" applyBorder="1"/>
    <xf numFmtId="0" fontId="10" fillId="0" borderId="0" xfId="1" applyFont="1"/>
    <xf numFmtId="0" fontId="7" fillId="0" borderId="9" xfId="1" applyFont="1" applyBorder="1" applyAlignment="1" applyProtection="1">
      <alignment horizontal="distributed" vertical="center" wrapText="1" justifyLastLine="1"/>
      <protection locked="0"/>
    </xf>
    <xf numFmtId="182" fontId="3" fillId="0" borderId="9" xfId="1" applyNumberFormat="1" applyFont="1" applyBorder="1" applyAlignment="1" applyProtection="1">
      <alignment horizontal="distributed" vertical="center" wrapText="1" justifyLastLine="1"/>
      <protection locked="0"/>
    </xf>
    <xf numFmtId="176" fontId="9" fillId="0" borderId="2" xfId="1" applyNumberFormat="1" applyFont="1" applyFill="1" applyBorder="1" applyAlignment="1" applyProtection="1">
      <alignment vertical="center"/>
      <protection locked="0"/>
    </xf>
    <xf numFmtId="176" fontId="9" fillId="0" borderId="0" xfId="1" applyNumberFormat="1" applyFont="1" applyFill="1" applyBorder="1" applyAlignment="1" applyProtection="1">
      <alignment vertical="center"/>
      <protection locked="0"/>
    </xf>
    <xf numFmtId="178" fontId="9" fillId="0" borderId="0" xfId="1" applyNumberFormat="1" applyFont="1" applyFill="1" applyBorder="1" applyAlignment="1" applyProtection="1">
      <alignment vertical="center"/>
      <protection locked="0"/>
    </xf>
    <xf numFmtId="176" fontId="9" fillId="0" borderId="3" xfId="1" applyNumberFormat="1" applyFont="1" applyFill="1" applyBorder="1" applyAlignment="1" applyProtection="1">
      <alignment vertical="center"/>
      <protection locked="0"/>
    </xf>
    <xf numFmtId="182" fontId="9" fillId="0" borderId="4" xfId="1" applyNumberFormat="1" applyFont="1" applyFill="1" applyBorder="1" applyAlignment="1" applyProtection="1">
      <alignment vertical="center"/>
      <protection locked="0"/>
    </xf>
    <xf numFmtId="176" fontId="8" fillId="0" borderId="5" xfId="1" applyNumberFormat="1" applyFont="1" applyBorder="1" applyAlignment="1" applyProtection="1">
      <alignment vertical="center"/>
      <protection locked="0"/>
    </xf>
    <xf numFmtId="176" fontId="8" fillId="0" borderId="0" xfId="1" applyNumberFormat="1" applyFont="1" applyBorder="1" applyAlignment="1" applyProtection="1">
      <alignment vertical="center"/>
    </xf>
    <xf numFmtId="176" fontId="8" fillId="0" borderId="0" xfId="1" applyNumberFormat="1" applyFont="1" applyBorder="1" applyAlignment="1" applyProtection="1">
      <alignment vertical="center"/>
      <protection locked="0"/>
    </xf>
    <xf numFmtId="182" fontId="8" fillId="0" borderId="7" xfId="1" applyNumberFormat="1" applyFont="1" applyBorder="1" applyAlignment="1" applyProtection="1">
      <alignment vertical="center"/>
      <protection locked="0"/>
    </xf>
    <xf numFmtId="177" fontId="8" fillId="0" borderId="0" xfId="1" applyNumberFormat="1" applyFont="1" applyBorder="1" applyAlignment="1" applyProtection="1">
      <alignment vertical="center"/>
      <protection locked="0"/>
    </xf>
    <xf numFmtId="179" fontId="8" fillId="0" borderId="0" xfId="1" applyNumberFormat="1" applyFont="1" applyBorder="1" applyAlignment="1" applyProtection="1">
      <alignment vertical="center"/>
    </xf>
    <xf numFmtId="180" fontId="8" fillId="0" borderId="0" xfId="1" applyNumberFormat="1" applyFont="1" applyBorder="1" applyAlignment="1" applyProtection="1">
      <alignment vertical="center"/>
    </xf>
    <xf numFmtId="176" fontId="8" fillId="0" borderId="5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0" xfId="1" applyNumberFormat="1" applyFont="1" applyBorder="1" applyAlignment="1" applyProtection="1">
      <alignment horizontal="right" vertical="center"/>
      <protection locked="0"/>
    </xf>
    <xf numFmtId="182" fontId="8" fillId="0" borderId="7" xfId="1" applyNumberFormat="1" applyFont="1" applyBorder="1" applyAlignment="1" applyProtection="1">
      <alignment horizontal="right" vertical="center"/>
      <protection locked="0"/>
    </xf>
    <xf numFmtId="177" fontId="8" fillId="0" borderId="0" xfId="1" applyNumberFormat="1" applyFont="1" applyBorder="1" applyAlignment="1" applyProtection="1">
      <alignment horizontal="right" vertical="center"/>
      <protection locked="0"/>
    </xf>
    <xf numFmtId="176" fontId="8" fillId="0" borderId="1" xfId="1" applyNumberFormat="1" applyFont="1" applyBorder="1" applyAlignment="1" applyProtection="1">
      <alignment vertical="center"/>
      <protection locked="0"/>
    </xf>
    <xf numFmtId="182" fontId="8" fillId="0" borderId="8" xfId="1" applyNumberFormat="1" applyFont="1" applyBorder="1" applyAlignment="1" applyProtection="1">
      <alignment vertical="center"/>
      <protection locked="0"/>
    </xf>
    <xf numFmtId="177" fontId="8" fillId="0" borderId="1" xfId="1" applyNumberFormat="1" applyFont="1" applyBorder="1" applyAlignment="1" applyProtection="1">
      <alignment vertical="center"/>
      <protection locked="0"/>
    </xf>
    <xf numFmtId="0" fontId="8" fillId="0" borderId="9" xfId="1" applyFont="1" applyBorder="1" applyAlignment="1" applyProtection="1">
      <alignment horizontal="distributed" vertical="center" justifyLastLine="1"/>
      <protection locked="0"/>
    </xf>
    <xf numFmtId="0" fontId="5" fillId="0" borderId="0" xfId="1" quotePrefix="1" applyFont="1" applyFill="1" applyBorder="1" applyAlignment="1" applyProtection="1">
      <alignment horizontal="distributed" vertical="center" shrinkToFit="1"/>
      <protection locked="0"/>
    </xf>
    <xf numFmtId="0" fontId="5" fillId="0" borderId="0" xfId="1" applyFont="1" applyFill="1" applyBorder="1" applyAlignment="1" applyProtection="1">
      <alignment horizontal="distributed" vertical="center" shrinkToFit="1"/>
      <protection locked="0"/>
    </xf>
    <xf numFmtId="0" fontId="11" fillId="0" borderId="0" xfId="1" quotePrefix="1" applyFont="1" applyFill="1" applyBorder="1" applyAlignment="1" applyProtection="1">
      <alignment horizontal="distributed" vertical="center" justifyLastLine="1"/>
      <protection locked="0"/>
    </xf>
    <xf numFmtId="176" fontId="12" fillId="0" borderId="5" xfId="1" applyNumberFormat="1" applyFont="1" applyBorder="1" applyAlignment="1" applyProtection="1">
      <alignment vertical="center"/>
      <protection locked="0"/>
    </xf>
    <xf numFmtId="176" fontId="12" fillId="0" borderId="0" xfId="1" applyNumberFormat="1" applyFont="1" applyBorder="1" applyAlignment="1" applyProtection="1">
      <alignment vertical="center"/>
      <protection locked="0"/>
    </xf>
    <xf numFmtId="182" fontId="12" fillId="0" borderId="7" xfId="1" applyNumberFormat="1" applyFont="1" applyBorder="1" applyAlignment="1" applyProtection="1">
      <alignment vertical="center"/>
      <protection locked="0"/>
    </xf>
    <xf numFmtId="177" fontId="12" fillId="0" borderId="0" xfId="1" applyNumberFormat="1" applyFont="1" applyBorder="1" applyAlignment="1" applyProtection="1">
      <alignment vertical="center"/>
      <protection locked="0"/>
    </xf>
    <xf numFmtId="181" fontId="8" fillId="0" borderId="0" xfId="1" applyNumberFormat="1" applyFont="1" applyBorder="1" applyAlignment="1" applyProtection="1">
      <alignment vertical="center"/>
    </xf>
    <xf numFmtId="181" fontId="8" fillId="0" borderId="0" xfId="1" applyNumberFormat="1" applyFont="1" applyBorder="1" applyAlignment="1" applyProtection="1">
      <alignment horizontal="right" vertical="center"/>
    </xf>
    <xf numFmtId="181" fontId="8" fillId="0" borderId="1" xfId="1" applyNumberFormat="1" applyFont="1" applyBorder="1" applyAlignment="1" applyProtection="1">
      <alignment vertical="center"/>
    </xf>
    <xf numFmtId="183" fontId="12" fillId="0" borderId="0" xfId="1" applyNumberFormat="1" applyFont="1" applyAlignment="1" applyProtection="1">
      <alignment vertical="center"/>
      <protection locked="0"/>
    </xf>
    <xf numFmtId="183" fontId="8" fillId="0" borderId="0" xfId="1" applyNumberFormat="1" applyFont="1" applyAlignment="1" applyProtection="1">
      <alignment vertical="center"/>
    </xf>
    <xf numFmtId="183" fontId="8" fillId="0" borderId="0" xfId="1" applyNumberFormat="1" applyFont="1" applyAlignment="1" applyProtection="1">
      <alignment vertical="center"/>
      <protection locked="0"/>
    </xf>
    <xf numFmtId="183" fontId="8" fillId="0" borderId="0" xfId="1" applyNumberFormat="1" applyFont="1" applyAlignment="1" applyProtection="1">
      <alignment horizontal="right" vertical="center"/>
      <protection locked="0"/>
    </xf>
    <xf numFmtId="183" fontId="8" fillId="0" borderId="1" xfId="1" applyNumberFormat="1" applyFont="1" applyBorder="1" applyAlignment="1" applyProtection="1">
      <alignment vertical="center"/>
      <protection locked="0"/>
    </xf>
    <xf numFmtId="176" fontId="8" fillId="0" borderId="7" xfId="1" applyNumberFormat="1" applyFont="1" applyBorder="1" applyAlignment="1" applyProtection="1">
      <alignment horizontal="right" vertical="center"/>
      <protection locked="0"/>
    </xf>
    <xf numFmtId="176" fontId="8" fillId="0" borderId="5" xfId="0" applyNumberFormat="1" applyFont="1" applyBorder="1" applyAlignment="1">
      <alignment vertical="center"/>
    </xf>
    <xf numFmtId="176" fontId="8" fillId="0" borderId="0" xfId="0" applyNumberFormat="1" applyFont="1" applyBorder="1" applyAlignment="1">
      <alignment vertical="center"/>
    </xf>
    <xf numFmtId="176" fontId="8" fillId="0" borderId="6" xfId="0" applyNumberFormat="1" applyFont="1" applyBorder="1" applyAlignment="1">
      <alignment vertical="center"/>
    </xf>
    <xf numFmtId="176" fontId="8" fillId="0" borderId="1" xfId="0" applyNumberFormat="1" applyFont="1" applyBorder="1" applyAlignment="1">
      <alignment vertical="center"/>
    </xf>
    <xf numFmtId="176" fontId="13" fillId="0" borderId="0" xfId="0" applyNumberFormat="1" applyFont="1" applyBorder="1" applyAlignment="1">
      <alignment vertical="center"/>
    </xf>
    <xf numFmtId="176" fontId="13" fillId="0" borderId="0" xfId="1" applyNumberFormat="1" applyFont="1" applyBorder="1" applyAlignment="1" applyProtection="1">
      <alignment vertical="center"/>
      <protection locked="0"/>
    </xf>
    <xf numFmtId="176" fontId="13" fillId="0" borderId="5" xfId="0" applyNumberFormat="1" applyFont="1" applyBorder="1" applyAlignment="1">
      <alignment vertical="center"/>
    </xf>
    <xf numFmtId="0" fontId="3" fillId="0" borderId="10" xfId="1" applyFont="1" applyBorder="1" applyAlignment="1" applyProtection="1">
      <alignment horizontal="distributed" vertical="center" wrapText="1" justifyLastLine="1"/>
      <protection locked="0"/>
    </xf>
    <xf numFmtId="0" fontId="4" fillId="0" borderId="11" xfId="1" applyFont="1" applyFill="1" applyBorder="1" applyAlignment="1" applyProtection="1">
      <alignment horizontal="distributed" vertical="center" justifyLastLine="1"/>
      <protection locked="0"/>
    </xf>
    <xf numFmtId="0" fontId="3" fillId="0" borderId="9" xfId="1" applyFont="1" applyBorder="1" applyAlignment="1" applyProtection="1">
      <alignment horizontal="distributed" vertical="center" wrapText="1" justifyLastLine="1"/>
      <protection locked="0"/>
    </xf>
    <xf numFmtId="0" fontId="3" fillId="0" borderId="9" xfId="1" applyFont="1" applyBorder="1" applyAlignment="1" applyProtection="1">
      <alignment horizontal="distributed" vertical="center" justifyLastLine="1"/>
      <protection locked="0"/>
    </xf>
    <xf numFmtId="0" fontId="3" fillId="0" borderId="10" xfId="1" applyFont="1" applyBorder="1" applyAlignment="1" applyProtection="1">
      <alignment horizontal="distributed" vertical="center" justifyLastLine="1"/>
      <protection locked="0"/>
    </xf>
    <xf numFmtId="0" fontId="3" fillId="0" borderId="12" xfId="1" applyFont="1" applyBorder="1" applyAlignment="1" applyProtection="1">
      <alignment horizontal="distributed" vertical="center" justifyLastLine="1"/>
      <protection locked="0"/>
    </xf>
    <xf numFmtId="0" fontId="3" fillId="0" borderId="11" xfId="1" applyFont="1" applyBorder="1" applyAlignment="1" applyProtection="1">
      <alignment horizontal="distributed" vertical="center" justifyLastLine="1"/>
      <protection locked="0"/>
    </xf>
    <xf numFmtId="0" fontId="3" fillId="0" borderId="11" xfId="1" applyFont="1" applyBorder="1" applyAlignment="1" applyProtection="1">
      <alignment horizontal="distributed" vertical="center" wrapText="1" justifyLastLine="1"/>
      <protection locked="0"/>
    </xf>
    <xf numFmtId="0" fontId="3" fillId="0" borderId="2" xfId="1" applyFont="1" applyBorder="1" applyAlignment="1" applyProtection="1">
      <alignment horizontal="distributed" vertical="center" wrapText="1" justifyLastLine="1"/>
      <protection locked="0"/>
    </xf>
    <xf numFmtId="0" fontId="3" fillId="0" borderId="6" xfId="1" applyFont="1" applyBorder="1" applyAlignment="1" applyProtection="1">
      <alignment horizontal="distributed" vertical="center" wrapText="1" justifyLastLine="1"/>
      <protection locked="0"/>
    </xf>
  </cellXfs>
  <cellStyles count="2">
    <cellStyle name="標準" xfId="0" builtinId="0"/>
    <cellStyle name="標準_11国勢町丁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9"/>
  <sheetViews>
    <sheetView showZeros="0" tabSelected="1" zoomScaleNormal="100" workbookViewId="0">
      <selection sqref="A1:A2"/>
    </sheetView>
  </sheetViews>
  <sheetFormatPr defaultColWidth="8" defaultRowHeight="12.75"/>
  <cols>
    <col min="1" max="1" width="15.625" style="15" customWidth="1"/>
    <col min="2" max="2" width="9.375" style="2" customWidth="1"/>
    <col min="3" max="6" width="10.125" style="2" customWidth="1"/>
    <col min="7" max="7" width="8.625" style="2" customWidth="1"/>
    <col min="8" max="8" width="8.625" style="9" bestFit="1" customWidth="1"/>
    <col min="9" max="9" width="8.625" style="2" customWidth="1"/>
    <col min="10" max="10" width="11.375" style="2" customWidth="1"/>
    <col min="11" max="16384" width="8" style="2"/>
  </cols>
  <sheetData>
    <row r="1" spans="1:10" ht="16.5" customHeight="1">
      <c r="A1" s="63" t="s">
        <v>151</v>
      </c>
      <c r="B1" s="64" t="s">
        <v>152</v>
      </c>
      <c r="C1" s="66" t="s">
        <v>166</v>
      </c>
      <c r="D1" s="67"/>
      <c r="E1" s="68"/>
      <c r="F1" s="64" t="s">
        <v>165</v>
      </c>
      <c r="G1" s="62" t="s">
        <v>160</v>
      </c>
      <c r="H1" s="69"/>
      <c r="I1" s="70" t="s">
        <v>161</v>
      </c>
      <c r="J1" s="62" t="s">
        <v>158</v>
      </c>
    </row>
    <row r="2" spans="1:10" ht="16.5" customHeight="1">
      <c r="A2" s="63"/>
      <c r="B2" s="65"/>
      <c r="C2" s="38" t="s">
        <v>156</v>
      </c>
      <c r="D2" s="38" t="s">
        <v>157</v>
      </c>
      <c r="E2" s="38" t="s">
        <v>159</v>
      </c>
      <c r="F2" s="64"/>
      <c r="G2" s="16" t="s">
        <v>163</v>
      </c>
      <c r="H2" s="17" t="s">
        <v>164</v>
      </c>
      <c r="I2" s="71"/>
      <c r="J2" s="62"/>
    </row>
    <row r="3" spans="1:10" ht="6" customHeight="1">
      <c r="A3" s="10" t="s">
        <v>150</v>
      </c>
      <c r="B3" s="18"/>
      <c r="C3" s="19"/>
      <c r="D3" s="20"/>
      <c r="E3" s="19"/>
      <c r="F3" s="21"/>
      <c r="G3" s="21"/>
      <c r="H3" s="22"/>
      <c r="I3" s="21"/>
      <c r="J3" s="19"/>
    </row>
    <row r="4" spans="1:10" s="6" customFormat="1" ht="15" customHeight="1">
      <c r="A4" s="41" t="s">
        <v>162</v>
      </c>
      <c r="B4" s="42">
        <v>195434</v>
      </c>
      <c r="C4" s="43">
        <f>SUM(C6:C187)</f>
        <v>161921</v>
      </c>
      <c r="D4" s="43">
        <f>SUM(D6:D187)</f>
        <v>164388</v>
      </c>
      <c r="E4" s="43">
        <f>C4+D4</f>
        <v>326309</v>
      </c>
      <c r="F4" s="43">
        <v>305716</v>
      </c>
      <c r="G4" s="43">
        <f>E4-F4</f>
        <v>20593</v>
      </c>
      <c r="H4" s="44">
        <f>G4/F4*100</f>
        <v>6.74</v>
      </c>
      <c r="I4" s="45">
        <v>18.23</v>
      </c>
      <c r="J4" s="49">
        <f>E4/I4</f>
        <v>17899.599999999999</v>
      </c>
    </row>
    <row r="5" spans="1:10" ht="6" customHeight="1">
      <c r="A5" s="11" t="s">
        <v>150</v>
      </c>
      <c r="B5" s="23"/>
      <c r="C5" s="24"/>
      <c r="D5" s="24"/>
      <c r="E5" s="25"/>
      <c r="F5" s="25"/>
      <c r="G5" s="24"/>
      <c r="H5" s="26"/>
      <c r="I5" s="27"/>
      <c r="J5" s="50"/>
    </row>
    <row r="6" spans="1:10" ht="15" customHeight="1">
      <c r="A6" s="4" t="s">
        <v>71</v>
      </c>
      <c r="B6" s="55">
        <v>250</v>
      </c>
      <c r="C6" s="56">
        <v>217</v>
      </c>
      <c r="D6" s="56">
        <v>290</v>
      </c>
      <c r="E6" s="25">
        <f>C6+D6</f>
        <v>507</v>
      </c>
      <c r="F6" s="25">
        <v>502</v>
      </c>
      <c r="G6" s="46">
        <f>E6-F6</f>
        <v>5</v>
      </c>
      <c r="H6" s="26">
        <f>G6/F6*100</f>
        <v>1</v>
      </c>
      <c r="I6" s="27">
        <v>0.16</v>
      </c>
      <c r="J6" s="51">
        <f>E6/I6</f>
        <v>3168.8</v>
      </c>
    </row>
    <row r="7" spans="1:10" ht="15" customHeight="1">
      <c r="A7" s="4" t="s">
        <v>72</v>
      </c>
      <c r="B7" s="55">
        <v>181</v>
      </c>
      <c r="C7" s="56">
        <v>161</v>
      </c>
      <c r="D7" s="56">
        <v>174</v>
      </c>
      <c r="E7" s="25">
        <f t="shared" ref="E7:E69" si="0">C7+D7</f>
        <v>335</v>
      </c>
      <c r="F7" s="25">
        <v>327</v>
      </c>
      <c r="G7" s="46">
        <f t="shared" ref="G7:G41" si="1">E7-F7</f>
        <v>8</v>
      </c>
      <c r="H7" s="26">
        <f t="shared" ref="H7:H69" si="2">G7/F7*100</f>
        <v>2.4500000000000002</v>
      </c>
      <c r="I7" s="27">
        <v>0.05</v>
      </c>
      <c r="J7" s="51">
        <f t="shared" ref="J7:J69" si="3">E7/I7</f>
        <v>6700</v>
      </c>
    </row>
    <row r="8" spans="1:10" ht="15" customHeight="1">
      <c r="A8" s="4" t="s">
        <v>73</v>
      </c>
      <c r="B8" s="55">
        <v>310</v>
      </c>
      <c r="C8" s="56">
        <v>200</v>
      </c>
      <c r="D8" s="56">
        <v>265</v>
      </c>
      <c r="E8" s="25">
        <f t="shared" si="0"/>
        <v>465</v>
      </c>
      <c r="F8" s="25">
        <v>404</v>
      </c>
      <c r="G8" s="46">
        <f t="shared" si="1"/>
        <v>61</v>
      </c>
      <c r="H8" s="26">
        <f t="shared" si="2"/>
        <v>15.1</v>
      </c>
      <c r="I8" s="27">
        <v>0.05</v>
      </c>
      <c r="J8" s="51">
        <f t="shared" si="3"/>
        <v>9300</v>
      </c>
    </row>
    <row r="9" spans="1:10" ht="15" customHeight="1">
      <c r="A9" s="4" t="s">
        <v>74</v>
      </c>
      <c r="B9" s="55">
        <v>2051</v>
      </c>
      <c r="C9" s="56">
        <v>1665</v>
      </c>
      <c r="D9" s="56">
        <v>1683</v>
      </c>
      <c r="E9" s="25">
        <f t="shared" si="0"/>
        <v>3348</v>
      </c>
      <c r="F9" s="25">
        <v>2623</v>
      </c>
      <c r="G9" s="46">
        <f t="shared" si="1"/>
        <v>725</v>
      </c>
      <c r="H9" s="26">
        <f t="shared" si="2"/>
        <v>27.64</v>
      </c>
      <c r="I9" s="27">
        <v>0.14000000000000001</v>
      </c>
      <c r="J9" s="51">
        <f t="shared" si="3"/>
        <v>23914.3</v>
      </c>
    </row>
    <row r="10" spans="1:10" ht="15" customHeight="1">
      <c r="A10" s="4" t="s">
        <v>1</v>
      </c>
      <c r="B10" s="55">
        <v>280</v>
      </c>
      <c r="C10" s="56">
        <v>222</v>
      </c>
      <c r="D10" s="56">
        <v>265</v>
      </c>
      <c r="E10" s="25">
        <f t="shared" si="0"/>
        <v>487</v>
      </c>
      <c r="F10" s="25">
        <v>557</v>
      </c>
      <c r="G10" s="46">
        <f t="shared" si="1"/>
        <v>-70</v>
      </c>
      <c r="H10" s="26">
        <f t="shared" si="2"/>
        <v>-12.57</v>
      </c>
      <c r="I10" s="27">
        <v>0.08</v>
      </c>
      <c r="J10" s="51">
        <f t="shared" si="3"/>
        <v>6087.5</v>
      </c>
    </row>
    <row r="11" spans="1:10" ht="6" customHeight="1">
      <c r="A11" s="5" t="s">
        <v>150</v>
      </c>
      <c r="B11" s="55"/>
      <c r="C11" s="56"/>
      <c r="D11" s="56"/>
      <c r="E11" s="25">
        <f t="shared" si="0"/>
        <v>0</v>
      </c>
      <c r="F11" s="25"/>
      <c r="G11" s="46">
        <f t="shared" si="1"/>
        <v>0</v>
      </c>
      <c r="H11" s="26"/>
      <c r="I11" s="27"/>
      <c r="J11" s="51"/>
    </row>
    <row r="12" spans="1:10" ht="15" customHeight="1">
      <c r="A12" s="4" t="s">
        <v>2</v>
      </c>
      <c r="B12" s="55">
        <v>846</v>
      </c>
      <c r="C12" s="56">
        <v>688</v>
      </c>
      <c r="D12" s="56">
        <v>875</v>
      </c>
      <c r="E12" s="25">
        <f t="shared" si="0"/>
        <v>1563</v>
      </c>
      <c r="F12" s="25">
        <v>1546</v>
      </c>
      <c r="G12" s="46">
        <f t="shared" si="1"/>
        <v>17</v>
      </c>
      <c r="H12" s="26">
        <f t="shared" si="2"/>
        <v>1.1000000000000001</v>
      </c>
      <c r="I12" s="27">
        <v>0.09</v>
      </c>
      <c r="J12" s="51">
        <f t="shared" si="3"/>
        <v>17366.7</v>
      </c>
    </row>
    <row r="13" spans="1:10" ht="15" customHeight="1">
      <c r="A13" s="4" t="s">
        <v>3</v>
      </c>
      <c r="B13" s="55">
        <v>1338</v>
      </c>
      <c r="C13" s="56">
        <v>990</v>
      </c>
      <c r="D13" s="56">
        <v>1107</v>
      </c>
      <c r="E13" s="25">
        <f t="shared" si="0"/>
        <v>2097</v>
      </c>
      <c r="F13" s="25">
        <v>2121</v>
      </c>
      <c r="G13" s="46">
        <f t="shared" si="1"/>
        <v>-24</v>
      </c>
      <c r="H13" s="26">
        <f t="shared" si="2"/>
        <v>-1.1299999999999999</v>
      </c>
      <c r="I13" s="27">
        <v>0.08</v>
      </c>
      <c r="J13" s="51">
        <f t="shared" si="3"/>
        <v>26212.5</v>
      </c>
    </row>
    <row r="14" spans="1:10" ht="15" customHeight="1">
      <c r="A14" s="4" t="s">
        <v>75</v>
      </c>
      <c r="B14" s="55">
        <v>1150</v>
      </c>
      <c r="C14" s="56">
        <v>1079</v>
      </c>
      <c r="D14" s="56">
        <v>1147</v>
      </c>
      <c r="E14" s="25">
        <f t="shared" si="0"/>
        <v>2226</v>
      </c>
      <c r="F14" s="25">
        <v>2153</v>
      </c>
      <c r="G14" s="46">
        <f t="shared" si="1"/>
        <v>73</v>
      </c>
      <c r="H14" s="26">
        <f t="shared" si="2"/>
        <v>3.39</v>
      </c>
      <c r="I14" s="27">
        <v>0.14000000000000001</v>
      </c>
      <c r="J14" s="51">
        <f t="shared" si="3"/>
        <v>15900</v>
      </c>
    </row>
    <row r="15" spans="1:10" ht="15" customHeight="1">
      <c r="A15" s="4" t="s">
        <v>76</v>
      </c>
      <c r="B15" s="55">
        <v>409</v>
      </c>
      <c r="C15" s="56">
        <v>352</v>
      </c>
      <c r="D15" s="56">
        <v>384</v>
      </c>
      <c r="E15" s="25">
        <f t="shared" si="0"/>
        <v>736</v>
      </c>
      <c r="F15" s="25">
        <v>778</v>
      </c>
      <c r="G15" s="46">
        <f t="shared" si="1"/>
        <v>-42</v>
      </c>
      <c r="H15" s="26">
        <f t="shared" si="2"/>
        <v>-5.4</v>
      </c>
      <c r="I15" s="27">
        <v>0.05</v>
      </c>
      <c r="J15" s="51">
        <f t="shared" si="3"/>
        <v>14720</v>
      </c>
    </row>
    <row r="16" spans="1:10" ht="15" customHeight="1">
      <c r="A16" s="4" t="s">
        <v>77</v>
      </c>
      <c r="B16" s="55">
        <v>625</v>
      </c>
      <c r="C16" s="56">
        <v>523</v>
      </c>
      <c r="D16" s="56">
        <v>565</v>
      </c>
      <c r="E16" s="25">
        <f t="shared" si="0"/>
        <v>1088</v>
      </c>
      <c r="F16" s="25">
        <v>1045</v>
      </c>
      <c r="G16" s="46">
        <f t="shared" si="1"/>
        <v>43</v>
      </c>
      <c r="H16" s="26">
        <f t="shared" si="2"/>
        <v>4.1100000000000003</v>
      </c>
      <c r="I16" s="27">
        <v>0.03</v>
      </c>
      <c r="J16" s="51">
        <f t="shared" si="3"/>
        <v>36266.699999999997</v>
      </c>
    </row>
    <row r="17" spans="1:10" ht="6" customHeight="1">
      <c r="A17" s="5" t="s">
        <v>150</v>
      </c>
      <c r="B17" s="55"/>
      <c r="C17" s="56"/>
      <c r="D17" s="56"/>
      <c r="E17" s="25">
        <f t="shared" si="0"/>
        <v>0</v>
      </c>
      <c r="F17" s="25"/>
      <c r="G17" s="46">
        <f t="shared" si="1"/>
        <v>0</v>
      </c>
      <c r="H17" s="26"/>
      <c r="I17" s="27"/>
      <c r="J17" s="51"/>
    </row>
    <row r="18" spans="1:10" ht="15" customHeight="1">
      <c r="A18" s="4" t="s">
        <v>4</v>
      </c>
      <c r="B18" s="55">
        <v>771</v>
      </c>
      <c r="C18" s="56">
        <v>646</v>
      </c>
      <c r="D18" s="56">
        <v>659</v>
      </c>
      <c r="E18" s="25">
        <f t="shared" si="0"/>
        <v>1305</v>
      </c>
      <c r="F18" s="25">
        <v>1290</v>
      </c>
      <c r="G18" s="46">
        <f t="shared" si="1"/>
        <v>15</v>
      </c>
      <c r="H18" s="26">
        <f t="shared" si="2"/>
        <v>1.1599999999999999</v>
      </c>
      <c r="I18" s="27">
        <v>7.0000000000000007E-2</v>
      </c>
      <c r="J18" s="51">
        <f t="shared" si="3"/>
        <v>18642.900000000001</v>
      </c>
    </row>
    <row r="19" spans="1:10" ht="15" customHeight="1">
      <c r="A19" s="4" t="s">
        <v>5</v>
      </c>
      <c r="B19" s="55">
        <v>1021</v>
      </c>
      <c r="C19" s="56">
        <v>681</v>
      </c>
      <c r="D19" s="56">
        <v>892</v>
      </c>
      <c r="E19" s="25">
        <f t="shared" si="0"/>
        <v>1573</v>
      </c>
      <c r="F19" s="25">
        <v>1510</v>
      </c>
      <c r="G19" s="46">
        <f t="shared" si="1"/>
        <v>63</v>
      </c>
      <c r="H19" s="26">
        <f t="shared" si="2"/>
        <v>4.17</v>
      </c>
      <c r="I19" s="27">
        <v>7.0000000000000007E-2</v>
      </c>
      <c r="J19" s="51">
        <f t="shared" si="3"/>
        <v>22471.4</v>
      </c>
    </row>
    <row r="20" spans="1:10" ht="15" customHeight="1">
      <c r="A20" s="4" t="s">
        <v>6</v>
      </c>
      <c r="B20" s="55">
        <v>494</v>
      </c>
      <c r="C20" s="56">
        <v>431</v>
      </c>
      <c r="D20" s="56">
        <v>512</v>
      </c>
      <c r="E20" s="25">
        <f t="shared" si="0"/>
        <v>943</v>
      </c>
      <c r="F20" s="25">
        <v>1101</v>
      </c>
      <c r="G20" s="46">
        <f t="shared" si="1"/>
        <v>-158</v>
      </c>
      <c r="H20" s="26">
        <f t="shared" si="2"/>
        <v>-14.35</v>
      </c>
      <c r="I20" s="27">
        <v>0.19</v>
      </c>
      <c r="J20" s="51">
        <f t="shared" si="3"/>
        <v>4963.2</v>
      </c>
    </row>
    <row r="21" spans="1:10" ht="15" customHeight="1">
      <c r="A21" s="4" t="s">
        <v>7</v>
      </c>
      <c r="B21" s="55">
        <v>1152</v>
      </c>
      <c r="C21" s="56">
        <v>989</v>
      </c>
      <c r="D21" s="56">
        <v>1130</v>
      </c>
      <c r="E21" s="25">
        <f t="shared" si="0"/>
        <v>2119</v>
      </c>
      <c r="F21" s="25">
        <v>1917</v>
      </c>
      <c r="G21" s="46">
        <f t="shared" si="1"/>
        <v>202</v>
      </c>
      <c r="H21" s="26">
        <f t="shared" si="2"/>
        <v>10.54</v>
      </c>
      <c r="I21" s="27">
        <v>0.16</v>
      </c>
      <c r="J21" s="51">
        <f t="shared" si="3"/>
        <v>13243.8</v>
      </c>
    </row>
    <row r="22" spans="1:10" ht="15" customHeight="1">
      <c r="A22" s="4" t="s">
        <v>8</v>
      </c>
      <c r="B22" s="55">
        <v>1553</v>
      </c>
      <c r="C22" s="56">
        <v>1117</v>
      </c>
      <c r="D22" s="56">
        <v>1154</v>
      </c>
      <c r="E22" s="25">
        <f t="shared" si="0"/>
        <v>2271</v>
      </c>
      <c r="F22" s="25">
        <v>1877</v>
      </c>
      <c r="G22" s="46">
        <f t="shared" si="1"/>
        <v>394</v>
      </c>
      <c r="H22" s="26">
        <f t="shared" si="2"/>
        <v>20.99</v>
      </c>
      <c r="I22" s="27">
        <v>0.09</v>
      </c>
      <c r="J22" s="51">
        <f t="shared" si="3"/>
        <v>25233.3</v>
      </c>
    </row>
    <row r="23" spans="1:10" ht="6" customHeight="1">
      <c r="A23" s="5" t="s">
        <v>150</v>
      </c>
      <c r="B23" s="55"/>
      <c r="C23" s="56"/>
      <c r="D23" s="56"/>
      <c r="E23" s="25">
        <f t="shared" si="0"/>
        <v>0</v>
      </c>
      <c r="F23" s="25"/>
      <c r="G23" s="46">
        <f t="shared" si="1"/>
        <v>0</v>
      </c>
      <c r="H23" s="26"/>
      <c r="I23" s="27"/>
      <c r="J23" s="51"/>
    </row>
    <row r="24" spans="1:10" ht="15" customHeight="1">
      <c r="A24" s="4" t="s">
        <v>9</v>
      </c>
      <c r="B24" s="55">
        <v>963</v>
      </c>
      <c r="C24" s="56">
        <v>641</v>
      </c>
      <c r="D24" s="56">
        <v>742</v>
      </c>
      <c r="E24" s="25">
        <f t="shared" si="0"/>
        <v>1383</v>
      </c>
      <c r="F24" s="25">
        <v>1181</v>
      </c>
      <c r="G24" s="46">
        <f t="shared" si="1"/>
        <v>202</v>
      </c>
      <c r="H24" s="26">
        <f t="shared" si="2"/>
        <v>17.100000000000001</v>
      </c>
      <c r="I24" s="27">
        <v>0.05</v>
      </c>
      <c r="J24" s="51">
        <f t="shared" si="3"/>
        <v>27660</v>
      </c>
    </row>
    <row r="25" spans="1:10" ht="15" customHeight="1">
      <c r="A25" s="4" t="s">
        <v>10</v>
      </c>
      <c r="B25" s="55">
        <v>796</v>
      </c>
      <c r="C25" s="56">
        <v>593</v>
      </c>
      <c r="D25" s="56">
        <v>695</v>
      </c>
      <c r="E25" s="25">
        <f t="shared" si="0"/>
        <v>1288</v>
      </c>
      <c r="F25" s="25">
        <v>1238</v>
      </c>
      <c r="G25" s="46">
        <f t="shared" si="1"/>
        <v>50</v>
      </c>
      <c r="H25" s="26">
        <f t="shared" si="2"/>
        <v>4.04</v>
      </c>
      <c r="I25" s="27">
        <v>0.08</v>
      </c>
      <c r="J25" s="51">
        <f t="shared" si="3"/>
        <v>16100</v>
      </c>
    </row>
    <row r="26" spans="1:10" ht="15" customHeight="1">
      <c r="A26" s="4" t="s">
        <v>11</v>
      </c>
      <c r="B26" s="55">
        <v>2036</v>
      </c>
      <c r="C26" s="56">
        <v>1458</v>
      </c>
      <c r="D26" s="56">
        <v>1863</v>
      </c>
      <c r="E26" s="25">
        <f t="shared" si="0"/>
        <v>3321</v>
      </c>
      <c r="F26" s="25">
        <v>3242</v>
      </c>
      <c r="G26" s="46">
        <f t="shared" si="1"/>
        <v>79</v>
      </c>
      <c r="H26" s="26">
        <f t="shared" si="2"/>
        <v>2.44</v>
      </c>
      <c r="I26" s="27">
        <v>0.16</v>
      </c>
      <c r="J26" s="51">
        <f t="shared" si="3"/>
        <v>20756.3</v>
      </c>
    </row>
    <row r="27" spans="1:10" ht="15" customHeight="1">
      <c r="A27" s="4" t="s">
        <v>154</v>
      </c>
      <c r="B27" s="55">
        <v>249</v>
      </c>
      <c r="C27" s="56">
        <v>186</v>
      </c>
      <c r="D27" s="56">
        <v>261</v>
      </c>
      <c r="E27" s="25">
        <f t="shared" si="0"/>
        <v>447</v>
      </c>
      <c r="F27" s="25">
        <v>550</v>
      </c>
      <c r="G27" s="46">
        <f t="shared" si="1"/>
        <v>-103</v>
      </c>
      <c r="H27" s="26">
        <f t="shared" si="2"/>
        <v>-18.73</v>
      </c>
      <c r="I27" s="27">
        <v>0.39</v>
      </c>
      <c r="J27" s="51">
        <f t="shared" si="3"/>
        <v>1146.2</v>
      </c>
    </row>
    <row r="28" spans="1:10" ht="15" customHeight="1">
      <c r="A28" s="4" t="s">
        <v>12</v>
      </c>
      <c r="B28" s="55">
        <v>492</v>
      </c>
      <c r="C28" s="56">
        <v>450</v>
      </c>
      <c r="D28" s="56">
        <v>501</v>
      </c>
      <c r="E28" s="25">
        <f t="shared" si="0"/>
        <v>951</v>
      </c>
      <c r="F28" s="25">
        <v>829</v>
      </c>
      <c r="G28" s="46">
        <f t="shared" si="1"/>
        <v>122</v>
      </c>
      <c r="H28" s="26">
        <f t="shared" si="2"/>
        <v>14.72</v>
      </c>
      <c r="I28" s="27">
        <v>0.48</v>
      </c>
      <c r="J28" s="51">
        <f t="shared" si="3"/>
        <v>1981.3</v>
      </c>
    </row>
    <row r="29" spans="1:10" ht="6" customHeight="1">
      <c r="A29" s="5" t="s">
        <v>150</v>
      </c>
      <c r="B29" s="55"/>
      <c r="C29" s="56"/>
      <c r="D29" s="56"/>
      <c r="E29" s="25">
        <f t="shared" si="0"/>
        <v>0</v>
      </c>
      <c r="F29" s="25"/>
      <c r="G29" s="46">
        <f t="shared" si="1"/>
        <v>0</v>
      </c>
      <c r="H29" s="26"/>
      <c r="I29" s="27"/>
      <c r="J29" s="51"/>
    </row>
    <row r="30" spans="1:10" ht="15" customHeight="1">
      <c r="A30" s="4" t="s">
        <v>13</v>
      </c>
      <c r="B30" s="55">
        <v>275</v>
      </c>
      <c r="C30" s="56">
        <v>205</v>
      </c>
      <c r="D30" s="56">
        <v>201</v>
      </c>
      <c r="E30" s="25">
        <f t="shared" si="0"/>
        <v>406</v>
      </c>
      <c r="F30" s="25">
        <v>345</v>
      </c>
      <c r="G30" s="46">
        <f t="shared" si="1"/>
        <v>61</v>
      </c>
      <c r="H30" s="26">
        <f t="shared" si="2"/>
        <v>17.68</v>
      </c>
      <c r="I30" s="27">
        <v>0.03</v>
      </c>
      <c r="J30" s="51">
        <f t="shared" si="3"/>
        <v>13533.3</v>
      </c>
    </row>
    <row r="31" spans="1:10" ht="15" customHeight="1">
      <c r="A31" s="4" t="s">
        <v>78</v>
      </c>
      <c r="B31" s="55">
        <v>2910</v>
      </c>
      <c r="C31" s="56">
        <v>2130</v>
      </c>
      <c r="D31" s="56">
        <v>2043</v>
      </c>
      <c r="E31" s="25">
        <f t="shared" si="0"/>
        <v>4173</v>
      </c>
      <c r="F31" s="25">
        <v>3495</v>
      </c>
      <c r="G31" s="46">
        <f t="shared" si="1"/>
        <v>678</v>
      </c>
      <c r="H31" s="26">
        <f t="shared" si="2"/>
        <v>19.399999999999999</v>
      </c>
      <c r="I31" s="27">
        <v>0.16</v>
      </c>
      <c r="J31" s="51">
        <f t="shared" si="3"/>
        <v>26081.3</v>
      </c>
    </row>
    <row r="32" spans="1:10" ht="15" customHeight="1">
      <c r="A32" s="4" t="s">
        <v>79</v>
      </c>
      <c r="B32" s="55">
        <v>1015</v>
      </c>
      <c r="C32" s="56">
        <v>769</v>
      </c>
      <c r="D32" s="56">
        <v>649</v>
      </c>
      <c r="E32" s="25">
        <f t="shared" si="0"/>
        <v>1418</v>
      </c>
      <c r="F32" s="25">
        <v>1109</v>
      </c>
      <c r="G32" s="46">
        <f t="shared" si="1"/>
        <v>309</v>
      </c>
      <c r="H32" s="26">
        <f t="shared" si="2"/>
        <v>27.86</v>
      </c>
      <c r="I32" s="27">
        <v>0.1</v>
      </c>
      <c r="J32" s="51">
        <f t="shared" si="3"/>
        <v>14180</v>
      </c>
    </row>
    <row r="33" spans="1:10" ht="15" customHeight="1">
      <c r="A33" s="4" t="s">
        <v>80</v>
      </c>
      <c r="B33" s="55">
        <v>112</v>
      </c>
      <c r="C33" s="59">
        <v>327</v>
      </c>
      <c r="D33" s="59">
        <v>141</v>
      </c>
      <c r="E33" s="60">
        <f t="shared" si="0"/>
        <v>468</v>
      </c>
      <c r="F33" s="25">
        <v>155</v>
      </c>
      <c r="G33" s="47" t="s">
        <v>170</v>
      </c>
      <c r="H33" s="33" t="s">
        <v>170</v>
      </c>
      <c r="I33" s="27">
        <v>0.23</v>
      </c>
      <c r="J33" s="52" t="s">
        <v>168</v>
      </c>
    </row>
    <row r="34" spans="1:10" ht="15" customHeight="1">
      <c r="A34" s="4" t="s">
        <v>81</v>
      </c>
      <c r="B34" s="55">
        <v>254</v>
      </c>
      <c r="C34" s="31" t="s">
        <v>168</v>
      </c>
      <c r="D34" s="31" t="s">
        <v>168</v>
      </c>
      <c r="E34" s="31" t="s">
        <v>168</v>
      </c>
      <c r="F34" s="25">
        <v>345</v>
      </c>
      <c r="G34" s="47" t="s">
        <v>170</v>
      </c>
      <c r="H34" s="33" t="s">
        <v>170</v>
      </c>
      <c r="I34" s="27">
        <v>0.04</v>
      </c>
      <c r="J34" s="52" t="s">
        <v>168</v>
      </c>
    </row>
    <row r="35" spans="1:10" ht="6" customHeight="1">
      <c r="A35" s="5" t="s">
        <v>150</v>
      </c>
      <c r="B35" s="55"/>
      <c r="C35" s="56"/>
      <c r="D35" s="56"/>
      <c r="E35" s="25">
        <f t="shared" si="0"/>
        <v>0</v>
      </c>
      <c r="F35" s="25"/>
      <c r="G35" s="46">
        <f t="shared" si="1"/>
        <v>0</v>
      </c>
      <c r="H35" s="26"/>
      <c r="I35" s="27"/>
      <c r="J35" s="51"/>
    </row>
    <row r="36" spans="1:10" ht="15" customHeight="1">
      <c r="A36" s="4" t="s">
        <v>82</v>
      </c>
      <c r="B36" s="55">
        <v>1697</v>
      </c>
      <c r="C36" s="56">
        <v>1354</v>
      </c>
      <c r="D36" s="56">
        <v>1081</v>
      </c>
      <c r="E36" s="25">
        <f t="shared" si="0"/>
        <v>2435</v>
      </c>
      <c r="F36" s="25">
        <v>2527</v>
      </c>
      <c r="G36" s="46">
        <f t="shared" si="1"/>
        <v>-92</v>
      </c>
      <c r="H36" s="26">
        <f t="shared" si="2"/>
        <v>-3.64</v>
      </c>
      <c r="I36" s="27">
        <v>0.16</v>
      </c>
      <c r="J36" s="51">
        <f t="shared" si="3"/>
        <v>15218.8</v>
      </c>
    </row>
    <row r="37" spans="1:10" ht="15" customHeight="1">
      <c r="A37" s="4" t="s">
        <v>83</v>
      </c>
      <c r="B37" s="55">
        <v>2129</v>
      </c>
      <c r="C37" s="56">
        <v>1712</v>
      </c>
      <c r="D37" s="56">
        <v>1576</v>
      </c>
      <c r="E37" s="25">
        <f t="shared" si="0"/>
        <v>3288</v>
      </c>
      <c r="F37" s="25">
        <v>3214</v>
      </c>
      <c r="G37" s="46">
        <f t="shared" si="1"/>
        <v>74</v>
      </c>
      <c r="H37" s="26">
        <f t="shared" si="2"/>
        <v>2.2999999999999998</v>
      </c>
      <c r="I37" s="27">
        <v>0.24</v>
      </c>
      <c r="J37" s="51">
        <f t="shared" si="3"/>
        <v>13700</v>
      </c>
    </row>
    <row r="38" spans="1:10" ht="15" customHeight="1">
      <c r="A38" s="4" t="s">
        <v>84</v>
      </c>
      <c r="B38" s="55">
        <v>3705</v>
      </c>
      <c r="C38" s="56">
        <v>3229</v>
      </c>
      <c r="D38" s="56">
        <v>3141</v>
      </c>
      <c r="E38" s="25">
        <f t="shared" si="0"/>
        <v>6370</v>
      </c>
      <c r="F38" s="25">
        <v>6007</v>
      </c>
      <c r="G38" s="46">
        <f t="shared" si="1"/>
        <v>363</v>
      </c>
      <c r="H38" s="26">
        <f t="shared" si="2"/>
        <v>6.04</v>
      </c>
      <c r="I38" s="27">
        <v>0.21</v>
      </c>
      <c r="J38" s="51">
        <f t="shared" si="3"/>
        <v>30333.3</v>
      </c>
    </row>
    <row r="39" spans="1:10" ht="15" customHeight="1">
      <c r="A39" s="4" t="s">
        <v>85</v>
      </c>
      <c r="B39" s="55">
        <v>118</v>
      </c>
      <c r="C39" s="31" t="s">
        <v>168</v>
      </c>
      <c r="D39" s="31" t="s">
        <v>168</v>
      </c>
      <c r="E39" s="31" t="s">
        <v>168</v>
      </c>
      <c r="F39" s="25">
        <v>225</v>
      </c>
      <c r="G39" s="47" t="s">
        <v>170</v>
      </c>
      <c r="H39" s="33" t="s">
        <v>170</v>
      </c>
      <c r="I39" s="27">
        <v>0.16</v>
      </c>
      <c r="J39" s="52" t="s">
        <v>168</v>
      </c>
    </row>
    <row r="40" spans="1:10" ht="15" customHeight="1">
      <c r="A40" s="4" t="s">
        <v>86</v>
      </c>
      <c r="B40" s="55">
        <v>1810</v>
      </c>
      <c r="C40" s="59">
        <v>1350</v>
      </c>
      <c r="D40" s="59">
        <v>1142</v>
      </c>
      <c r="E40" s="60">
        <f t="shared" si="0"/>
        <v>2492</v>
      </c>
      <c r="F40" s="25">
        <v>2073</v>
      </c>
      <c r="G40" s="47" t="s">
        <v>170</v>
      </c>
      <c r="H40" s="33" t="s">
        <v>170</v>
      </c>
      <c r="I40" s="27">
        <v>0.19</v>
      </c>
      <c r="J40" s="52" t="s">
        <v>168</v>
      </c>
    </row>
    <row r="41" spans="1:10" ht="6" customHeight="1">
      <c r="A41" s="5" t="s">
        <v>150</v>
      </c>
      <c r="B41" s="55"/>
      <c r="C41" s="56"/>
      <c r="D41" s="56"/>
      <c r="E41" s="25">
        <f t="shared" si="0"/>
        <v>0</v>
      </c>
      <c r="F41" s="25"/>
      <c r="G41" s="46">
        <f t="shared" si="1"/>
        <v>0</v>
      </c>
      <c r="H41" s="26"/>
      <c r="I41" s="27"/>
      <c r="J41" s="51"/>
    </row>
    <row r="42" spans="1:10" ht="15" customHeight="1">
      <c r="A42" s="4" t="s">
        <v>87</v>
      </c>
      <c r="B42" s="55">
        <v>6</v>
      </c>
      <c r="C42" s="31" t="s">
        <v>168</v>
      </c>
      <c r="D42" s="31" t="s">
        <v>168</v>
      </c>
      <c r="E42" s="31" t="s">
        <v>168</v>
      </c>
      <c r="F42" s="25">
        <v>109</v>
      </c>
      <c r="G42" s="47" t="s">
        <v>170</v>
      </c>
      <c r="H42" s="33" t="s">
        <v>170</v>
      </c>
      <c r="I42" s="27">
        <v>0.03</v>
      </c>
      <c r="J42" s="52" t="s">
        <v>168</v>
      </c>
    </row>
    <row r="43" spans="1:10" ht="15" customHeight="1">
      <c r="A43" s="4" t="s">
        <v>88</v>
      </c>
      <c r="B43" s="55">
        <v>313</v>
      </c>
      <c r="C43" s="59">
        <v>210</v>
      </c>
      <c r="D43" s="59">
        <v>326</v>
      </c>
      <c r="E43" s="60">
        <f t="shared" si="0"/>
        <v>536</v>
      </c>
      <c r="F43" s="25">
        <v>485</v>
      </c>
      <c r="G43" s="47" t="s">
        <v>170</v>
      </c>
      <c r="H43" s="33" t="s">
        <v>170</v>
      </c>
      <c r="I43" s="27">
        <v>0.05</v>
      </c>
      <c r="J43" s="52" t="s">
        <v>168</v>
      </c>
    </row>
    <row r="44" spans="1:10" ht="15" customHeight="1">
      <c r="A44" s="4" t="s">
        <v>89</v>
      </c>
      <c r="B44" s="55">
        <v>120</v>
      </c>
      <c r="C44" s="56">
        <v>97</v>
      </c>
      <c r="D44" s="56">
        <v>106</v>
      </c>
      <c r="E44" s="25">
        <f t="shared" si="0"/>
        <v>203</v>
      </c>
      <c r="F44" s="25">
        <v>246</v>
      </c>
      <c r="G44" s="46">
        <f t="shared" ref="G44" si="4">E44-F44</f>
        <v>-43</v>
      </c>
      <c r="H44" s="26">
        <f t="shared" ref="H44" si="5">G44/F44*100</f>
        <v>-17.48</v>
      </c>
      <c r="I44" s="27">
        <v>0.04</v>
      </c>
      <c r="J44" s="51">
        <f t="shared" si="3"/>
        <v>5075</v>
      </c>
    </row>
    <row r="45" spans="1:10" ht="15" customHeight="1">
      <c r="A45" s="4" t="s">
        <v>32</v>
      </c>
      <c r="B45" s="55">
        <v>1239</v>
      </c>
      <c r="C45" s="56">
        <v>1690</v>
      </c>
      <c r="D45" s="56">
        <v>991</v>
      </c>
      <c r="E45" s="25">
        <f t="shared" si="0"/>
        <v>2681</v>
      </c>
      <c r="F45" s="25">
        <v>1815</v>
      </c>
      <c r="G45" s="46">
        <f t="shared" ref="G45:G108" si="6">E45-F45</f>
        <v>866</v>
      </c>
      <c r="H45" s="26">
        <f t="shared" si="2"/>
        <v>47.71</v>
      </c>
      <c r="I45" s="27">
        <v>0.39</v>
      </c>
      <c r="J45" s="51">
        <f t="shared" si="3"/>
        <v>6874.4</v>
      </c>
    </row>
    <row r="46" spans="1:10" ht="15" customHeight="1">
      <c r="A46" s="39" t="s">
        <v>90</v>
      </c>
      <c r="B46" s="55">
        <v>117</v>
      </c>
      <c r="C46" s="56">
        <v>116</v>
      </c>
      <c r="D46" s="56">
        <v>139</v>
      </c>
      <c r="E46" s="25">
        <f t="shared" si="0"/>
        <v>255</v>
      </c>
      <c r="F46" s="25">
        <v>274</v>
      </c>
      <c r="G46" s="46">
        <f t="shared" si="6"/>
        <v>-19</v>
      </c>
      <c r="H46" s="26">
        <f t="shared" si="2"/>
        <v>-6.93</v>
      </c>
      <c r="I46" s="27">
        <v>0.02</v>
      </c>
      <c r="J46" s="51">
        <f t="shared" si="3"/>
        <v>12750</v>
      </c>
    </row>
    <row r="47" spans="1:10" ht="6" customHeight="1">
      <c r="A47" s="40" t="s">
        <v>150</v>
      </c>
      <c r="B47" s="55"/>
      <c r="C47" s="56"/>
      <c r="D47" s="56"/>
      <c r="E47" s="25">
        <f t="shared" si="0"/>
        <v>0</v>
      </c>
      <c r="F47" s="25"/>
      <c r="G47" s="46">
        <f t="shared" si="6"/>
        <v>0</v>
      </c>
      <c r="H47" s="26"/>
      <c r="I47" s="27"/>
      <c r="J47" s="51"/>
    </row>
    <row r="48" spans="1:10" ht="15" customHeight="1">
      <c r="A48" s="39" t="s">
        <v>91</v>
      </c>
      <c r="B48" s="55">
        <v>284</v>
      </c>
      <c r="C48" s="56">
        <v>221</v>
      </c>
      <c r="D48" s="56">
        <v>247</v>
      </c>
      <c r="E48" s="25">
        <f t="shared" si="0"/>
        <v>468</v>
      </c>
      <c r="F48" s="25">
        <v>334</v>
      </c>
      <c r="G48" s="46">
        <f t="shared" si="6"/>
        <v>134</v>
      </c>
      <c r="H48" s="26">
        <f t="shared" si="2"/>
        <v>40.119999999999997</v>
      </c>
      <c r="I48" s="27">
        <v>0.02</v>
      </c>
      <c r="J48" s="51">
        <f t="shared" si="3"/>
        <v>23400</v>
      </c>
    </row>
    <row r="49" spans="1:10" ht="15" customHeight="1">
      <c r="A49" s="39" t="s">
        <v>92</v>
      </c>
      <c r="B49" s="55">
        <v>431</v>
      </c>
      <c r="C49" s="56">
        <v>456</v>
      </c>
      <c r="D49" s="56">
        <v>502</v>
      </c>
      <c r="E49" s="25">
        <f t="shared" si="0"/>
        <v>958</v>
      </c>
      <c r="F49" s="25">
        <v>683</v>
      </c>
      <c r="G49" s="46">
        <f t="shared" si="6"/>
        <v>275</v>
      </c>
      <c r="H49" s="26">
        <f t="shared" si="2"/>
        <v>40.26</v>
      </c>
      <c r="I49" s="27">
        <v>0.05</v>
      </c>
      <c r="J49" s="51">
        <f t="shared" si="3"/>
        <v>19160</v>
      </c>
    </row>
    <row r="50" spans="1:10" ht="15" customHeight="1">
      <c r="A50" s="4" t="s">
        <v>14</v>
      </c>
      <c r="B50" s="55">
        <v>241</v>
      </c>
      <c r="C50" s="56">
        <v>219</v>
      </c>
      <c r="D50" s="56">
        <v>247</v>
      </c>
      <c r="E50" s="25">
        <f t="shared" si="0"/>
        <v>466</v>
      </c>
      <c r="F50" s="25">
        <v>472</v>
      </c>
      <c r="G50" s="46">
        <f t="shared" si="6"/>
        <v>-6</v>
      </c>
      <c r="H50" s="26">
        <f t="shared" si="2"/>
        <v>-1.27</v>
      </c>
      <c r="I50" s="27">
        <v>0.04</v>
      </c>
      <c r="J50" s="51">
        <f t="shared" si="3"/>
        <v>11650</v>
      </c>
    </row>
    <row r="51" spans="1:10" ht="15" customHeight="1">
      <c r="A51" s="4" t="s">
        <v>93</v>
      </c>
      <c r="B51" s="55">
        <v>147</v>
      </c>
      <c r="C51" s="56">
        <v>249</v>
      </c>
      <c r="D51" s="56">
        <v>257</v>
      </c>
      <c r="E51" s="25">
        <f t="shared" si="0"/>
        <v>506</v>
      </c>
      <c r="F51" s="25">
        <v>576</v>
      </c>
      <c r="G51" s="46">
        <f t="shared" si="6"/>
        <v>-70</v>
      </c>
      <c r="H51" s="26">
        <f t="shared" si="2"/>
        <v>-12.15</v>
      </c>
      <c r="I51" s="27">
        <v>0.06</v>
      </c>
      <c r="J51" s="51">
        <f t="shared" si="3"/>
        <v>8433.2999999999993</v>
      </c>
    </row>
    <row r="52" spans="1:10" ht="15" customHeight="1">
      <c r="A52" s="4" t="s">
        <v>94</v>
      </c>
      <c r="B52" s="55">
        <v>668</v>
      </c>
      <c r="C52" s="56">
        <v>633</v>
      </c>
      <c r="D52" s="56">
        <v>887</v>
      </c>
      <c r="E52" s="25">
        <f t="shared" si="0"/>
        <v>1520</v>
      </c>
      <c r="F52" s="25">
        <v>1424</v>
      </c>
      <c r="G52" s="46">
        <f t="shared" si="6"/>
        <v>96</v>
      </c>
      <c r="H52" s="26">
        <f t="shared" si="2"/>
        <v>6.74</v>
      </c>
      <c r="I52" s="27">
        <v>7.0000000000000007E-2</v>
      </c>
      <c r="J52" s="51">
        <f t="shared" si="3"/>
        <v>21714.3</v>
      </c>
    </row>
    <row r="53" spans="1:10" ht="6" customHeight="1">
      <c r="A53" s="5" t="s">
        <v>150</v>
      </c>
      <c r="B53" s="55"/>
      <c r="C53" s="56"/>
      <c r="D53" s="56"/>
      <c r="E53" s="25">
        <f t="shared" si="0"/>
        <v>0</v>
      </c>
      <c r="F53" s="25"/>
      <c r="G53" s="46">
        <f t="shared" si="6"/>
        <v>0</v>
      </c>
      <c r="H53" s="26"/>
      <c r="I53" s="27"/>
      <c r="J53" s="51"/>
    </row>
    <row r="54" spans="1:10" ht="15" customHeight="1">
      <c r="A54" s="4" t="s">
        <v>41</v>
      </c>
      <c r="B54" s="55">
        <v>351</v>
      </c>
      <c r="C54" s="56">
        <v>295</v>
      </c>
      <c r="D54" s="56">
        <v>335</v>
      </c>
      <c r="E54" s="25">
        <f t="shared" si="0"/>
        <v>630</v>
      </c>
      <c r="F54" s="25">
        <v>596</v>
      </c>
      <c r="G54" s="46">
        <f t="shared" si="6"/>
        <v>34</v>
      </c>
      <c r="H54" s="26">
        <f t="shared" si="2"/>
        <v>5.7</v>
      </c>
      <c r="I54" s="27">
        <v>0.02</v>
      </c>
      <c r="J54" s="51">
        <f t="shared" si="3"/>
        <v>31500</v>
      </c>
    </row>
    <row r="55" spans="1:10" ht="15" customHeight="1">
      <c r="A55" s="4" t="s">
        <v>15</v>
      </c>
      <c r="B55" s="55">
        <v>95</v>
      </c>
      <c r="C55" s="56">
        <v>115</v>
      </c>
      <c r="D55" s="56">
        <v>116</v>
      </c>
      <c r="E55" s="25">
        <f t="shared" si="0"/>
        <v>231</v>
      </c>
      <c r="F55" s="25">
        <v>234</v>
      </c>
      <c r="G55" s="46">
        <f t="shared" si="6"/>
        <v>-3</v>
      </c>
      <c r="H55" s="26">
        <f t="shared" si="2"/>
        <v>-1.28</v>
      </c>
      <c r="I55" s="27">
        <v>0.04</v>
      </c>
      <c r="J55" s="51">
        <f t="shared" si="3"/>
        <v>5775</v>
      </c>
    </row>
    <row r="56" spans="1:10" ht="15" customHeight="1">
      <c r="A56" s="4" t="s">
        <v>16</v>
      </c>
      <c r="B56" s="55">
        <v>111</v>
      </c>
      <c r="C56" s="31" t="s">
        <v>168</v>
      </c>
      <c r="D56" s="31" t="s">
        <v>168</v>
      </c>
      <c r="E56" s="31" t="s">
        <v>168</v>
      </c>
      <c r="F56" s="25">
        <v>221</v>
      </c>
      <c r="G56" s="47" t="s">
        <v>170</v>
      </c>
      <c r="H56" s="33" t="s">
        <v>170</v>
      </c>
      <c r="I56" s="27">
        <v>0.01</v>
      </c>
      <c r="J56" s="52" t="s">
        <v>168</v>
      </c>
    </row>
    <row r="57" spans="1:10" ht="15" customHeight="1">
      <c r="A57" s="4" t="s">
        <v>17</v>
      </c>
      <c r="B57" s="55">
        <v>58</v>
      </c>
      <c r="C57" s="59">
        <v>119</v>
      </c>
      <c r="D57" s="59">
        <v>170</v>
      </c>
      <c r="E57" s="60">
        <f t="shared" si="0"/>
        <v>289</v>
      </c>
      <c r="F57" s="25">
        <v>146</v>
      </c>
      <c r="G57" s="47" t="s">
        <v>170</v>
      </c>
      <c r="H57" s="33" t="s">
        <v>170</v>
      </c>
      <c r="I57" s="27">
        <v>0.01</v>
      </c>
      <c r="J57" s="52" t="s">
        <v>168</v>
      </c>
    </row>
    <row r="58" spans="1:10" ht="15" customHeight="1">
      <c r="A58" s="4" t="s">
        <v>42</v>
      </c>
      <c r="B58" s="55">
        <v>223</v>
      </c>
      <c r="C58" s="56">
        <v>209</v>
      </c>
      <c r="D58" s="56">
        <v>241</v>
      </c>
      <c r="E58" s="25">
        <f t="shared" si="0"/>
        <v>450</v>
      </c>
      <c r="F58" s="25">
        <v>449</v>
      </c>
      <c r="G58" s="46">
        <f t="shared" si="6"/>
        <v>1</v>
      </c>
      <c r="H58" s="26">
        <f t="shared" si="2"/>
        <v>0.22</v>
      </c>
      <c r="I58" s="27">
        <v>0.03</v>
      </c>
      <c r="J58" s="51">
        <f t="shared" si="3"/>
        <v>15000</v>
      </c>
    </row>
    <row r="59" spans="1:10" ht="6" customHeight="1">
      <c r="A59" s="5" t="s">
        <v>150</v>
      </c>
      <c r="B59" s="55"/>
      <c r="C59" s="56"/>
      <c r="D59" s="56"/>
      <c r="E59" s="25">
        <f t="shared" si="0"/>
        <v>0</v>
      </c>
      <c r="F59" s="25"/>
      <c r="G59" s="46">
        <f t="shared" si="6"/>
        <v>0</v>
      </c>
      <c r="H59" s="26"/>
      <c r="I59" s="27"/>
      <c r="J59" s="51"/>
    </row>
    <row r="60" spans="1:10" ht="15" customHeight="1">
      <c r="A60" s="4" t="s">
        <v>18</v>
      </c>
      <c r="B60" s="55">
        <v>63</v>
      </c>
      <c r="C60" s="56">
        <v>53</v>
      </c>
      <c r="D60" s="56">
        <v>65</v>
      </c>
      <c r="E60" s="25">
        <f t="shared" si="0"/>
        <v>118</v>
      </c>
      <c r="F60" s="25">
        <v>125</v>
      </c>
      <c r="G60" s="46">
        <f t="shared" si="6"/>
        <v>-7</v>
      </c>
      <c r="H60" s="26">
        <f t="shared" si="2"/>
        <v>-5.6</v>
      </c>
      <c r="I60" s="27">
        <v>0.03</v>
      </c>
      <c r="J60" s="51">
        <f t="shared" si="3"/>
        <v>3933.3</v>
      </c>
    </row>
    <row r="61" spans="1:10" ht="15" customHeight="1">
      <c r="A61" s="4" t="s">
        <v>95</v>
      </c>
      <c r="B61" s="55">
        <v>13</v>
      </c>
      <c r="C61" s="31" t="s">
        <v>168</v>
      </c>
      <c r="D61" s="31" t="s">
        <v>168</v>
      </c>
      <c r="E61" s="31" t="s">
        <v>168</v>
      </c>
      <c r="F61" s="25">
        <v>45</v>
      </c>
      <c r="G61" s="47" t="s">
        <v>170</v>
      </c>
      <c r="H61" s="33" t="s">
        <v>170</v>
      </c>
      <c r="I61" s="27">
        <v>0.03</v>
      </c>
      <c r="J61" s="52" t="s">
        <v>168</v>
      </c>
    </row>
    <row r="62" spans="1:10" ht="15" customHeight="1">
      <c r="A62" s="4" t="s">
        <v>96</v>
      </c>
      <c r="B62" s="55">
        <v>141</v>
      </c>
      <c r="C62" s="59">
        <v>109</v>
      </c>
      <c r="D62" s="59">
        <v>153</v>
      </c>
      <c r="E62" s="60">
        <f t="shared" si="0"/>
        <v>262</v>
      </c>
      <c r="F62" s="25">
        <v>194</v>
      </c>
      <c r="G62" s="47" t="s">
        <v>170</v>
      </c>
      <c r="H62" s="33" t="s">
        <v>170</v>
      </c>
      <c r="I62" s="27">
        <v>0.03</v>
      </c>
      <c r="J62" s="52" t="s">
        <v>168</v>
      </c>
    </row>
    <row r="63" spans="1:10" ht="15" customHeight="1">
      <c r="A63" s="4" t="s">
        <v>97</v>
      </c>
      <c r="B63" s="55">
        <v>359</v>
      </c>
      <c r="C63" s="56">
        <v>252</v>
      </c>
      <c r="D63" s="56">
        <v>268</v>
      </c>
      <c r="E63" s="25">
        <f t="shared" si="0"/>
        <v>520</v>
      </c>
      <c r="F63" s="25">
        <v>437</v>
      </c>
      <c r="G63" s="46">
        <f t="shared" si="6"/>
        <v>83</v>
      </c>
      <c r="H63" s="26">
        <f t="shared" si="2"/>
        <v>18.989999999999998</v>
      </c>
      <c r="I63" s="27">
        <v>0.03</v>
      </c>
      <c r="J63" s="51">
        <f t="shared" si="3"/>
        <v>17333.3</v>
      </c>
    </row>
    <row r="64" spans="1:10" ht="15" customHeight="1">
      <c r="A64" s="4" t="s">
        <v>98</v>
      </c>
      <c r="B64" s="55">
        <v>105</v>
      </c>
      <c r="C64" s="56">
        <v>96</v>
      </c>
      <c r="D64" s="56">
        <v>104</v>
      </c>
      <c r="E64" s="25">
        <f t="shared" si="0"/>
        <v>200</v>
      </c>
      <c r="F64" s="25">
        <v>155</v>
      </c>
      <c r="G64" s="46">
        <f t="shared" si="6"/>
        <v>45</v>
      </c>
      <c r="H64" s="26">
        <f t="shared" si="2"/>
        <v>29.03</v>
      </c>
      <c r="I64" s="27">
        <v>0.01</v>
      </c>
      <c r="J64" s="51">
        <f t="shared" si="3"/>
        <v>20000</v>
      </c>
    </row>
    <row r="65" spans="1:10" ht="6" customHeight="1">
      <c r="A65" s="5" t="s">
        <v>150</v>
      </c>
      <c r="B65" s="23"/>
      <c r="C65" s="28"/>
      <c r="D65" s="29"/>
      <c r="E65" s="25">
        <f t="shared" si="0"/>
        <v>0</v>
      </c>
      <c r="F65" s="25"/>
      <c r="G65" s="46">
        <f t="shared" si="6"/>
        <v>0</v>
      </c>
      <c r="H65" s="26"/>
      <c r="I65" s="25"/>
      <c r="J65" s="51"/>
    </row>
    <row r="66" spans="1:10" ht="15" customHeight="1">
      <c r="A66" s="4" t="s">
        <v>99</v>
      </c>
      <c r="B66" s="55">
        <v>414</v>
      </c>
      <c r="C66" s="56">
        <v>350</v>
      </c>
      <c r="D66" s="56">
        <v>392</v>
      </c>
      <c r="E66" s="25">
        <f t="shared" si="0"/>
        <v>742</v>
      </c>
      <c r="F66" s="25">
        <v>709</v>
      </c>
      <c r="G66" s="46">
        <f t="shared" si="6"/>
        <v>33</v>
      </c>
      <c r="H66" s="26">
        <f t="shared" si="2"/>
        <v>4.6500000000000004</v>
      </c>
      <c r="I66" s="27">
        <v>0.02</v>
      </c>
      <c r="J66" s="51">
        <f t="shared" si="3"/>
        <v>37100</v>
      </c>
    </row>
    <row r="67" spans="1:10" ht="15" customHeight="1">
      <c r="A67" s="4" t="s">
        <v>100</v>
      </c>
      <c r="B67" s="55">
        <v>476</v>
      </c>
      <c r="C67" s="56">
        <v>360</v>
      </c>
      <c r="D67" s="56">
        <v>432</v>
      </c>
      <c r="E67" s="25">
        <f t="shared" si="0"/>
        <v>792</v>
      </c>
      <c r="F67" s="25">
        <v>856</v>
      </c>
      <c r="G67" s="46">
        <f t="shared" si="6"/>
        <v>-64</v>
      </c>
      <c r="H67" s="26">
        <f t="shared" si="2"/>
        <v>-7.48</v>
      </c>
      <c r="I67" s="27">
        <v>0.04</v>
      </c>
      <c r="J67" s="51">
        <f t="shared" si="3"/>
        <v>19800</v>
      </c>
    </row>
    <row r="68" spans="1:10" ht="15" customHeight="1">
      <c r="A68" s="4" t="s">
        <v>43</v>
      </c>
      <c r="B68" s="55">
        <v>274</v>
      </c>
      <c r="C68" s="56">
        <v>236</v>
      </c>
      <c r="D68" s="56">
        <v>252</v>
      </c>
      <c r="E68" s="25">
        <f t="shared" si="0"/>
        <v>488</v>
      </c>
      <c r="F68" s="25">
        <v>542</v>
      </c>
      <c r="G68" s="46">
        <f t="shared" si="6"/>
        <v>-54</v>
      </c>
      <c r="H68" s="26">
        <f t="shared" si="2"/>
        <v>-9.9600000000000009</v>
      </c>
      <c r="I68" s="27">
        <v>0.02</v>
      </c>
      <c r="J68" s="51">
        <f t="shared" si="3"/>
        <v>24400</v>
      </c>
    </row>
    <row r="69" spans="1:10" ht="15" customHeight="1">
      <c r="A69" s="4" t="s">
        <v>44</v>
      </c>
      <c r="B69" s="55">
        <v>363</v>
      </c>
      <c r="C69" s="56">
        <v>315</v>
      </c>
      <c r="D69" s="56">
        <v>344</v>
      </c>
      <c r="E69" s="25">
        <f t="shared" si="0"/>
        <v>659</v>
      </c>
      <c r="F69" s="25">
        <v>614</v>
      </c>
      <c r="G69" s="46">
        <f t="shared" si="6"/>
        <v>45</v>
      </c>
      <c r="H69" s="26">
        <f t="shared" si="2"/>
        <v>7.33</v>
      </c>
      <c r="I69" s="27">
        <v>0.03</v>
      </c>
      <c r="J69" s="51">
        <f t="shared" si="3"/>
        <v>21966.7</v>
      </c>
    </row>
    <row r="70" spans="1:10" ht="15" customHeight="1">
      <c r="A70" s="4" t="s">
        <v>33</v>
      </c>
      <c r="B70" s="55">
        <v>40</v>
      </c>
      <c r="C70" s="31" t="s">
        <v>168</v>
      </c>
      <c r="D70" s="31" t="s">
        <v>168</v>
      </c>
      <c r="E70" s="31" t="s">
        <v>168</v>
      </c>
      <c r="F70" s="25">
        <v>89</v>
      </c>
      <c r="G70" s="47" t="s">
        <v>170</v>
      </c>
      <c r="H70" s="33" t="s">
        <v>170</v>
      </c>
      <c r="I70" s="27">
        <v>0.02</v>
      </c>
      <c r="J70" s="52" t="s">
        <v>168</v>
      </c>
    </row>
    <row r="71" spans="1:10" ht="6" customHeight="1">
      <c r="A71" s="5" t="s">
        <v>150</v>
      </c>
      <c r="B71" s="55"/>
      <c r="C71" s="56"/>
      <c r="D71" s="56"/>
      <c r="E71" s="25">
        <f t="shared" ref="E71:E134" si="7">C71+D71</f>
        <v>0</v>
      </c>
      <c r="F71" s="25"/>
      <c r="G71" s="46">
        <f t="shared" si="6"/>
        <v>0</v>
      </c>
      <c r="H71" s="26"/>
      <c r="I71" s="27"/>
      <c r="J71" s="51"/>
    </row>
    <row r="72" spans="1:10" ht="15" customHeight="1">
      <c r="A72" s="4" t="s">
        <v>34</v>
      </c>
      <c r="B72" s="55">
        <v>100</v>
      </c>
      <c r="C72" s="59">
        <v>141</v>
      </c>
      <c r="D72" s="59">
        <v>120</v>
      </c>
      <c r="E72" s="60">
        <f t="shared" si="7"/>
        <v>261</v>
      </c>
      <c r="F72" s="25">
        <v>163</v>
      </c>
      <c r="G72" s="47" t="s">
        <v>170</v>
      </c>
      <c r="H72" s="33" t="s">
        <v>170</v>
      </c>
      <c r="I72" s="27">
        <v>0.03</v>
      </c>
      <c r="J72" s="52" t="s">
        <v>168</v>
      </c>
    </row>
    <row r="73" spans="1:10" ht="15" customHeight="1">
      <c r="A73" s="4" t="s">
        <v>31</v>
      </c>
      <c r="B73" s="55">
        <v>936</v>
      </c>
      <c r="C73" s="56">
        <v>802</v>
      </c>
      <c r="D73" s="56">
        <v>881</v>
      </c>
      <c r="E73" s="25">
        <f t="shared" si="7"/>
        <v>1683</v>
      </c>
      <c r="F73" s="25">
        <v>1634</v>
      </c>
      <c r="G73" s="46">
        <f t="shared" si="6"/>
        <v>49</v>
      </c>
      <c r="H73" s="26">
        <f t="shared" ref="H73:H134" si="8">G73/F73*100</f>
        <v>3</v>
      </c>
      <c r="I73" s="27">
        <v>0.08</v>
      </c>
      <c r="J73" s="51">
        <f t="shared" ref="J73:J134" si="9">E73/I73</f>
        <v>21037.5</v>
      </c>
    </row>
    <row r="74" spans="1:10" ht="15" customHeight="1">
      <c r="A74" s="4" t="s">
        <v>39</v>
      </c>
      <c r="B74" s="55">
        <v>782</v>
      </c>
      <c r="C74" s="56">
        <v>673</v>
      </c>
      <c r="D74" s="56">
        <v>731</v>
      </c>
      <c r="E74" s="25">
        <f t="shared" si="7"/>
        <v>1404</v>
      </c>
      <c r="F74" s="25">
        <v>1338</v>
      </c>
      <c r="G74" s="46">
        <f t="shared" si="6"/>
        <v>66</v>
      </c>
      <c r="H74" s="26">
        <f t="shared" si="8"/>
        <v>4.93</v>
      </c>
      <c r="I74" s="27">
        <v>0.05</v>
      </c>
      <c r="J74" s="51">
        <f t="shared" si="9"/>
        <v>28080</v>
      </c>
    </row>
    <row r="75" spans="1:10" ht="15" customHeight="1">
      <c r="A75" s="4" t="s">
        <v>40</v>
      </c>
      <c r="B75" s="55">
        <v>181</v>
      </c>
      <c r="C75" s="56">
        <v>167</v>
      </c>
      <c r="D75" s="56">
        <v>158</v>
      </c>
      <c r="E75" s="25">
        <f t="shared" si="7"/>
        <v>325</v>
      </c>
      <c r="F75" s="25">
        <v>336</v>
      </c>
      <c r="G75" s="46">
        <f t="shared" si="6"/>
        <v>-11</v>
      </c>
      <c r="H75" s="26">
        <f t="shared" si="8"/>
        <v>-3.27</v>
      </c>
      <c r="I75" s="27">
        <v>0.02</v>
      </c>
      <c r="J75" s="51">
        <f t="shared" si="9"/>
        <v>16250</v>
      </c>
    </row>
    <row r="76" spans="1:10" ht="15" customHeight="1">
      <c r="A76" s="4" t="s">
        <v>19</v>
      </c>
      <c r="B76" s="55">
        <v>590</v>
      </c>
      <c r="C76" s="56">
        <v>559</v>
      </c>
      <c r="D76" s="56">
        <v>633</v>
      </c>
      <c r="E76" s="25">
        <f t="shared" si="7"/>
        <v>1192</v>
      </c>
      <c r="F76" s="25">
        <v>1319</v>
      </c>
      <c r="G76" s="46">
        <f t="shared" si="6"/>
        <v>-127</v>
      </c>
      <c r="H76" s="26">
        <f t="shared" si="8"/>
        <v>-9.6300000000000008</v>
      </c>
      <c r="I76" s="27">
        <v>0.05</v>
      </c>
      <c r="J76" s="51">
        <f t="shared" si="9"/>
        <v>23840</v>
      </c>
    </row>
    <row r="77" spans="1:10" ht="6" customHeight="1">
      <c r="A77" s="5" t="s">
        <v>150</v>
      </c>
      <c r="B77" s="55"/>
      <c r="C77" s="56"/>
      <c r="D77" s="56"/>
      <c r="E77" s="25">
        <f t="shared" si="7"/>
        <v>0</v>
      </c>
      <c r="F77" s="25"/>
      <c r="G77" s="46">
        <f t="shared" si="6"/>
        <v>0</v>
      </c>
      <c r="H77" s="26"/>
      <c r="I77" s="27"/>
      <c r="J77" s="51"/>
    </row>
    <row r="78" spans="1:10" ht="15" customHeight="1">
      <c r="A78" s="4" t="s">
        <v>20</v>
      </c>
      <c r="B78" s="55">
        <v>359</v>
      </c>
      <c r="C78" s="56">
        <v>317</v>
      </c>
      <c r="D78" s="56">
        <v>333</v>
      </c>
      <c r="E78" s="25">
        <f t="shared" si="7"/>
        <v>650</v>
      </c>
      <c r="F78" s="25">
        <v>517</v>
      </c>
      <c r="G78" s="46">
        <f t="shared" si="6"/>
        <v>133</v>
      </c>
      <c r="H78" s="26">
        <f t="shared" si="8"/>
        <v>25.73</v>
      </c>
      <c r="I78" s="27">
        <v>0.03</v>
      </c>
      <c r="J78" s="51">
        <f t="shared" si="9"/>
        <v>21666.7</v>
      </c>
    </row>
    <row r="79" spans="1:10" ht="15" customHeight="1">
      <c r="A79" s="4" t="s">
        <v>21</v>
      </c>
      <c r="B79" s="55">
        <v>443</v>
      </c>
      <c r="C79" s="56">
        <v>411</v>
      </c>
      <c r="D79" s="56">
        <v>418</v>
      </c>
      <c r="E79" s="25">
        <f t="shared" si="7"/>
        <v>829</v>
      </c>
      <c r="F79" s="25">
        <v>817</v>
      </c>
      <c r="G79" s="46">
        <f t="shared" si="6"/>
        <v>12</v>
      </c>
      <c r="H79" s="26">
        <f t="shared" si="8"/>
        <v>1.47</v>
      </c>
      <c r="I79" s="27">
        <v>0.04</v>
      </c>
      <c r="J79" s="51">
        <f t="shared" si="9"/>
        <v>20725</v>
      </c>
    </row>
    <row r="80" spans="1:10" ht="15" customHeight="1">
      <c r="A80" s="4" t="s">
        <v>22</v>
      </c>
      <c r="B80" s="55">
        <v>260</v>
      </c>
      <c r="C80" s="56">
        <v>253</v>
      </c>
      <c r="D80" s="56">
        <v>276</v>
      </c>
      <c r="E80" s="25">
        <f t="shared" si="7"/>
        <v>529</v>
      </c>
      <c r="F80" s="25">
        <v>520</v>
      </c>
      <c r="G80" s="46">
        <f t="shared" si="6"/>
        <v>9</v>
      </c>
      <c r="H80" s="26">
        <f t="shared" si="8"/>
        <v>1.73</v>
      </c>
      <c r="I80" s="27">
        <v>0.03</v>
      </c>
      <c r="J80" s="51">
        <f t="shared" si="9"/>
        <v>17633.3</v>
      </c>
    </row>
    <row r="81" spans="1:10" ht="15" customHeight="1">
      <c r="A81" s="4" t="s">
        <v>23</v>
      </c>
      <c r="B81" s="55">
        <v>490</v>
      </c>
      <c r="C81" s="56">
        <v>449</v>
      </c>
      <c r="D81" s="56">
        <v>470</v>
      </c>
      <c r="E81" s="25">
        <f t="shared" si="7"/>
        <v>919</v>
      </c>
      <c r="F81" s="25">
        <v>885</v>
      </c>
      <c r="G81" s="46">
        <f t="shared" si="6"/>
        <v>34</v>
      </c>
      <c r="H81" s="26">
        <f t="shared" si="8"/>
        <v>3.84</v>
      </c>
      <c r="I81" s="27">
        <v>0.04</v>
      </c>
      <c r="J81" s="51">
        <f t="shared" si="9"/>
        <v>22975</v>
      </c>
    </row>
    <row r="82" spans="1:10" ht="15" customHeight="1">
      <c r="A82" s="4" t="s">
        <v>24</v>
      </c>
      <c r="B82" s="55">
        <v>539</v>
      </c>
      <c r="C82" s="56">
        <v>471</v>
      </c>
      <c r="D82" s="56">
        <v>521</v>
      </c>
      <c r="E82" s="25">
        <f t="shared" si="7"/>
        <v>992</v>
      </c>
      <c r="F82" s="25">
        <v>979</v>
      </c>
      <c r="G82" s="46">
        <f t="shared" si="6"/>
        <v>13</v>
      </c>
      <c r="H82" s="26">
        <f t="shared" si="8"/>
        <v>1.33</v>
      </c>
      <c r="I82" s="27">
        <v>0.04</v>
      </c>
      <c r="J82" s="51">
        <f t="shared" si="9"/>
        <v>24800</v>
      </c>
    </row>
    <row r="83" spans="1:10" ht="6" customHeight="1">
      <c r="A83" s="5" t="s">
        <v>150</v>
      </c>
      <c r="B83" s="55"/>
      <c r="C83" s="56"/>
      <c r="D83" s="56"/>
      <c r="E83" s="25">
        <f t="shared" si="7"/>
        <v>0</v>
      </c>
      <c r="F83" s="25"/>
      <c r="G83" s="46">
        <f t="shared" si="6"/>
        <v>0</v>
      </c>
      <c r="H83" s="26"/>
      <c r="I83" s="27"/>
      <c r="J83" s="51"/>
    </row>
    <row r="84" spans="1:10" ht="15" customHeight="1">
      <c r="A84" s="4" t="s">
        <v>45</v>
      </c>
      <c r="B84" s="55">
        <v>332</v>
      </c>
      <c r="C84" s="56">
        <v>300</v>
      </c>
      <c r="D84" s="56">
        <v>320</v>
      </c>
      <c r="E84" s="25">
        <f t="shared" si="7"/>
        <v>620</v>
      </c>
      <c r="F84" s="25">
        <v>696</v>
      </c>
      <c r="G84" s="46">
        <f t="shared" si="6"/>
        <v>-76</v>
      </c>
      <c r="H84" s="26">
        <f t="shared" si="8"/>
        <v>-10.92</v>
      </c>
      <c r="I84" s="27">
        <v>0.02</v>
      </c>
      <c r="J84" s="51">
        <f t="shared" si="9"/>
        <v>31000</v>
      </c>
    </row>
    <row r="85" spans="1:10" ht="15" customHeight="1">
      <c r="A85" s="4" t="s">
        <v>46</v>
      </c>
      <c r="B85" s="55">
        <v>229</v>
      </c>
      <c r="C85" s="56">
        <v>193</v>
      </c>
      <c r="D85" s="56">
        <v>247</v>
      </c>
      <c r="E85" s="25">
        <f t="shared" si="7"/>
        <v>440</v>
      </c>
      <c r="F85" s="25">
        <v>429</v>
      </c>
      <c r="G85" s="46">
        <f t="shared" si="6"/>
        <v>11</v>
      </c>
      <c r="H85" s="26">
        <f t="shared" si="8"/>
        <v>2.56</v>
      </c>
      <c r="I85" s="27">
        <v>0.04</v>
      </c>
      <c r="J85" s="51">
        <f t="shared" si="9"/>
        <v>11000</v>
      </c>
    </row>
    <row r="86" spans="1:10" ht="15" customHeight="1">
      <c r="A86" s="4" t="s">
        <v>35</v>
      </c>
      <c r="B86" s="55">
        <v>775</v>
      </c>
      <c r="C86" s="56">
        <v>643</v>
      </c>
      <c r="D86" s="56">
        <v>741</v>
      </c>
      <c r="E86" s="25">
        <f t="shared" si="7"/>
        <v>1384</v>
      </c>
      <c r="F86" s="25">
        <v>1292</v>
      </c>
      <c r="G86" s="46">
        <f t="shared" si="6"/>
        <v>92</v>
      </c>
      <c r="H86" s="26">
        <f t="shared" si="8"/>
        <v>7.12</v>
      </c>
      <c r="I86" s="27">
        <v>0.04</v>
      </c>
      <c r="J86" s="51">
        <f t="shared" si="9"/>
        <v>34600</v>
      </c>
    </row>
    <row r="87" spans="1:10" ht="15" customHeight="1">
      <c r="A87" s="4" t="s">
        <v>36</v>
      </c>
      <c r="B87" s="55">
        <v>129</v>
      </c>
      <c r="C87" s="56">
        <v>86</v>
      </c>
      <c r="D87" s="56">
        <v>101</v>
      </c>
      <c r="E87" s="25">
        <f t="shared" si="7"/>
        <v>187</v>
      </c>
      <c r="F87" s="25">
        <v>127</v>
      </c>
      <c r="G87" s="46">
        <f t="shared" si="6"/>
        <v>60</v>
      </c>
      <c r="H87" s="26">
        <f t="shared" si="8"/>
        <v>47.24</v>
      </c>
      <c r="I87" s="27">
        <v>0.03</v>
      </c>
      <c r="J87" s="51">
        <f t="shared" si="9"/>
        <v>6233.3</v>
      </c>
    </row>
    <row r="88" spans="1:10" ht="15" customHeight="1">
      <c r="A88" s="4" t="s">
        <v>25</v>
      </c>
      <c r="B88" s="55">
        <v>2170</v>
      </c>
      <c r="C88" s="56">
        <v>1952</v>
      </c>
      <c r="D88" s="56">
        <v>2170</v>
      </c>
      <c r="E88" s="25">
        <f t="shared" si="7"/>
        <v>4122</v>
      </c>
      <c r="F88" s="25">
        <v>4176</v>
      </c>
      <c r="G88" s="46">
        <f t="shared" si="6"/>
        <v>-54</v>
      </c>
      <c r="H88" s="26">
        <f t="shared" si="8"/>
        <v>-1.29</v>
      </c>
      <c r="I88" s="27">
        <v>0.21</v>
      </c>
      <c r="J88" s="51">
        <f t="shared" si="9"/>
        <v>19628.599999999999</v>
      </c>
    </row>
    <row r="89" spans="1:10" ht="6" customHeight="1">
      <c r="A89" s="5" t="s">
        <v>150</v>
      </c>
      <c r="B89" s="55"/>
      <c r="C89" s="56"/>
      <c r="D89" s="56"/>
      <c r="E89" s="25">
        <f t="shared" si="7"/>
        <v>0</v>
      </c>
      <c r="F89" s="25"/>
      <c r="G89" s="46">
        <f t="shared" si="6"/>
        <v>0</v>
      </c>
      <c r="H89" s="26"/>
      <c r="I89" s="27"/>
      <c r="J89" s="51"/>
    </row>
    <row r="90" spans="1:10" ht="15" customHeight="1">
      <c r="A90" s="4" t="s">
        <v>26</v>
      </c>
      <c r="B90" s="55">
        <v>577</v>
      </c>
      <c r="C90" s="56">
        <v>506</v>
      </c>
      <c r="D90" s="56">
        <v>531</v>
      </c>
      <c r="E90" s="25">
        <f t="shared" si="7"/>
        <v>1037</v>
      </c>
      <c r="F90" s="25">
        <v>974</v>
      </c>
      <c r="G90" s="46">
        <f t="shared" si="6"/>
        <v>63</v>
      </c>
      <c r="H90" s="26">
        <f t="shared" si="8"/>
        <v>6.47</v>
      </c>
      <c r="I90" s="27">
        <v>0.05</v>
      </c>
      <c r="J90" s="51">
        <f t="shared" si="9"/>
        <v>20740</v>
      </c>
    </row>
    <row r="91" spans="1:10" ht="15" customHeight="1">
      <c r="A91" s="4" t="s">
        <v>27</v>
      </c>
      <c r="B91" s="55">
        <v>290</v>
      </c>
      <c r="C91" s="56">
        <v>159</v>
      </c>
      <c r="D91" s="56">
        <v>232</v>
      </c>
      <c r="E91" s="25">
        <f t="shared" si="7"/>
        <v>391</v>
      </c>
      <c r="F91" s="25">
        <v>372</v>
      </c>
      <c r="G91" s="46">
        <f t="shared" si="6"/>
        <v>19</v>
      </c>
      <c r="H91" s="26">
        <f t="shared" si="8"/>
        <v>5.1100000000000003</v>
      </c>
      <c r="I91" s="27">
        <v>0.02</v>
      </c>
      <c r="J91" s="51">
        <f t="shared" si="9"/>
        <v>19550</v>
      </c>
    </row>
    <row r="92" spans="1:10" ht="15" customHeight="1">
      <c r="A92" s="4" t="s">
        <v>28</v>
      </c>
      <c r="B92" s="55">
        <v>235</v>
      </c>
      <c r="C92" s="56">
        <v>228</v>
      </c>
      <c r="D92" s="56">
        <v>245</v>
      </c>
      <c r="E92" s="25">
        <f t="shared" si="7"/>
        <v>473</v>
      </c>
      <c r="F92" s="25">
        <v>422</v>
      </c>
      <c r="G92" s="46">
        <f t="shared" si="6"/>
        <v>51</v>
      </c>
      <c r="H92" s="26">
        <f t="shared" si="8"/>
        <v>12.09</v>
      </c>
      <c r="I92" s="27">
        <v>0.03</v>
      </c>
      <c r="J92" s="51">
        <f t="shared" si="9"/>
        <v>15766.7</v>
      </c>
    </row>
    <row r="93" spans="1:10" ht="15" customHeight="1">
      <c r="A93" s="5" t="s">
        <v>155</v>
      </c>
      <c r="B93" s="55">
        <v>398</v>
      </c>
      <c r="C93" s="59">
        <v>709</v>
      </c>
      <c r="D93" s="59">
        <v>746</v>
      </c>
      <c r="E93" s="60">
        <f t="shared" si="7"/>
        <v>1455</v>
      </c>
      <c r="F93" s="25">
        <v>306</v>
      </c>
      <c r="G93" s="47" t="s">
        <v>170</v>
      </c>
      <c r="H93" s="33" t="s">
        <v>170</v>
      </c>
      <c r="I93" s="27">
        <v>0.02</v>
      </c>
      <c r="J93" s="52" t="s">
        <v>168</v>
      </c>
    </row>
    <row r="94" spans="1:10" ht="15" customHeight="1">
      <c r="A94" s="4" t="s">
        <v>29</v>
      </c>
      <c r="B94" s="55">
        <v>560</v>
      </c>
      <c r="C94" s="31" t="s">
        <v>168</v>
      </c>
      <c r="D94" s="31" t="s">
        <v>168</v>
      </c>
      <c r="E94" s="31" t="s">
        <v>168</v>
      </c>
      <c r="F94" s="25">
        <v>889</v>
      </c>
      <c r="G94" s="47" t="s">
        <v>170</v>
      </c>
      <c r="H94" s="33" t="s">
        <v>170</v>
      </c>
      <c r="I94" s="27">
        <v>0.05</v>
      </c>
      <c r="J94" s="52" t="s">
        <v>168</v>
      </c>
    </row>
    <row r="95" spans="1:10" ht="6" customHeight="1">
      <c r="A95" s="5" t="s">
        <v>150</v>
      </c>
      <c r="B95" s="55"/>
      <c r="C95" s="56"/>
      <c r="D95" s="56"/>
      <c r="E95" s="25">
        <f t="shared" si="7"/>
        <v>0</v>
      </c>
      <c r="F95" s="25"/>
      <c r="G95" s="46">
        <f t="shared" si="6"/>
        <v>0</v>
      </c>
      <c r="H95" s="26"/>
      <c r="I95" s="27"/>
      <c r="J95" s="51"/>
    </row>
    <row r="96" spans="1:10" ht="15" customHeight="1">
      <c r="A96" s="4" t="s">
        <v>37</v>
      </c>
      <c r="B96" s="55">
        <v>573</v>
      </c>
      <c r="C96" s="56">
        <v>387</v>
      </c>
      <c r="D96" s="56">
        <v>605</v>
      </c>
      <c r="E96" s="25">
        <f t="shared" si="7"/>
        <v>992</v>
      </c>
      <c r="F96" s="25">
        <v>932</v>
      </c>
      <c r="G96" s="46">
        <f t="shared" si="6"/>
        <v>60</v>
      </c>
      <c r="H96" s="26">
        <f t="shared" si="8"/>
        <v>6.44</v>
      </c>
      <c r="I96" s="27">
        <v>0.04</v>
      </c>
      <c r="J96" s="51">
        <f t="shared" si="9"/>
        <v>24800</v>
      </c>
    </row>
    <row r="97" spans="1:10" ht="15" customHeight="1">
      <c r="A97" s="4" t="s">
        <v>30</v>
      </c>
      <c r="B97" s="55">
        <v>1800</v>
      </c>
      <c r="C97" s="56">
        <v>1482</v>
      </c>
      <c r="D97" s="56">
        <v>1594</v>
      </c>
      <c r="E97" s="25">
        <f t="shared" si="7"/>
        <v>3076</v>
      </c>
      <c r="F97" s="25">
        <v>2657</v>
      </c>
      <c r="G97" s="46">
        <f t="shared" si="6"/>
        <v>419</v>
      </c>
      <c r="H97" s="26">
        <f t="shared" si="8"/>
        <v>15.77</v>
      </c>
      <c r="I97" s="27">
        <v>0.14000000000000001</v>
      </c>
      <c r="J97" s="51">
        <f t="shared" si="9"/>
        <v>21971.4</v>
      </c>
    </row>
    <row r="98" spans="1:10" ht="15" customHeight="1">
      <c r="A98" s="4" t="s">
        <v>38</v>
      </c>
      <c r="B98" s="30" t="s">
        <v>0</v>
      </c>
      <c r="C98" s="31" t="s">
        <v>167</v>
      </c>
      <c r="D98" s="31" t="s">
        <v>167</v>
      </c>
      <c r="E98" s="32" t="s">
        <v>167</v>
      </c>
      <c r="F98" s="32" t="s">
        <v>0</v>
      </c>
      <c r="G98" s="32" t="s">
        <v>0</v>
      </c>
      <c r="H98" s="54" t="s">
        <v>0</v>
      </c>
      <c r="I98" s="34">
        <v>0.02</v>
      </c>
      <c r="J98" s="32" t="s">
        <v>0</v>
      </c>
    </row>
    <row r="99" spans="1:10" ht="15" customHeight="1">
      <c r="A99" s="4" t="s">
        <v>47</v>
      </c>
      <c r="B99" s="55">
        <v>1830</v>
      </c>
      <c r="C99" s="56">
        <v>1437</v>
      </c>
      <c r="D99" s="56">
        <v>1507</v>
      </c>
      <c r="E99" s="25">
        <f t="shared" si="7"/>
        <v>2944</v>
      </c>
      <c r="F99" s="25">
        <v>2855</v>
      </c>
      <c r="G99" s="46">
        <f t="shared" si="6"/>
        <v>89</v>
      </c>
      <c r="H99" s="26">
        <f t="shared" si="8"/>
        <v>3.12</v>
      </c>
      <c r="I99" s="27">
        <v>0.09</v>
      </c>
      <c r="J99" s="51">
        <f t="shared" si="9"/>
        <v>32711.1</v>
      </c>
    </row>
    <row r="100" spans="1:10" ht="15" customHeight="1">
      <c r="A100" s="4" t="s">
        <v>48</v>
      </c>
      <c r="B100" s="55">
        <v>809</v>
      </c>
      <c r="C100" s="56">
        <v>582</v>
      </c>
      <c r="D100" s="56">
        <v>621</v>
      </c>
      <c r="E100" s="25">
        <f t="shared" si="7"/>
        <v>1203</v>
      </c>
      <c r="F100" s="25">
        <v>897</v>
      </c>
      <c r="G100" s="46">
        <f t="shared" si="6"/>
        <v>306</v>
      </c>
      <c r="H100" s="26">
        <f t="shared" si="8"/>
        <v>34.11</v>
      </c>
      <c r="I100" s="27">
        <v>0.03</v>
      </c>
      <c r="J100" s="51">
        <f t="shared" si="9"/>
        <v>40100</v>
      </c>
    </row>
    <row r="101" spans="1:10" ht="6" customHeight="1">
      <c r="A101" s="5" t="s">
        <v>150</v>
      </c>
      <c r="B101" s="55"/>
      <c r="C101" s="56"/>
      <c r="D101" s="56"/>
      <c r="E101" s="25">
        <f t="shared" si="7"/>
        <v>0</v>
      </c>
      <c r="F101" s="25"/>
      <c r="G101" s="46">
        <f t="shared" si="6"/>
        <v>0</v>
      </c>
      <c r="H101" s="26"/>
      <c r="I101" s="27"/>
      <c r="J101" s="51"/>
    </row>
    <row r="102" spans="1:10" ht="15" customHeight="1">
      <c r="A102" s="4" t="s">
        <v>63</v>
      </c>
      <c r="B102" s="55">
        <v>1076</v>
      </c>
      <c r="C102" s="56">
        <v>1057</v>
      </c>
      <c r="D102" s="56">
        <v>1049</v>
      </c>
      <c r="E102" s="25">
        <f t="shared" si="7"/>
        <v>2106</v>
      </c>
      <c r="F102" s="25">
        <v>1700</v>
      </c>
      <c r="G102" s="46">
        <f t="shared" si="6"/>
        <v>406</v>
      </c>
      <c r="H102" s="26">
        <f t="shared" si="8"/>
        <v>23.88</v>
      </c>
      <c r="I102" s="27">
        <v>0.09</v>
      </c>
      <c r="J102" s="51">
        <f t="shared" si="9"/>
        <v>23400</v>
      </c>
    </row>
    <row r="103" spans="1:10" ht="15" customHeight="1">
      <c r="A103" s="4" t="s">
        <v>49</v>
      </c>
      <c r="B103" s="55">
        <v>819</v>
      </c>
      <c r="C103" s="56">
        <v>715</v>
      </c>
      <c r="D103" s="56">
        <v>698</v>
      </c>
      <c r="E103" s="25">
        <f t="shared" si="7"/>
        <v>1413</v>
      </c>
      <c r="F103" s="25">
        <v>1384</v>
      </c>
      <c r="G103" s="46">
        <f t="shared" si="6"/>
        <v>29</v>
      </c>
      <c r="H103" s="26">
        <f t="shared" si="8"/>
        <v>2.1</v>
      </c>
      <c r="I103" s="27">
        <v>0.04</v>
      </c>
      <c r="J103" s="51">
        <f t="shared" si="9"/>
        <v>35325</v>
      </c>
    </row>
    <row r="104" spans="1:10" ht="15" customHeight="1">
      <c r="A104" s="4" t="s">
        <v>50</v>
      </c>
      <c r="B104" s="55">
        <v>634</v>
      </c>
      <c r="C104" s="56">
        <v>470</v>
      </c>
      <c r="D104" s="56">
        <v>520</v>
      </c>
      <c r="E104" s="25">
        <f t="shared" si="7"/>
        <v>990</v>
      </c>
      <c r="F104" s="25">
        <v>968</v>
      </c>
      <c r="G104" s="46">
        <f t="shared" si="6"/>
        <v>22</v>
      </c>
      <c r="H104" s="26">
        <f t="shared" si="8"/>
        <v>2.27</v>
      </c>
      <c r="I104" s="27">
        <v>0.04</v>
      </c>
      <c r="J104" s="51">
        <f t="shared" si="9"/>
        <v>24750</v>
      </c>
    </row>
    <row r="105" spans="1:10" ht="15" customHeight="1">
      <c r="A105" s="4" t="s">
        <v>51</v>
      </c>
      <c r="B105" s="55">
        <v>393</v>
      </c>
      <c r="C105" s="56">
        <v>322</v>
      </c>
      <c r="D105" s="56">
        <v>292</v>
      </c>
      <c r="E105" s="25">
        <f t="shared" si="7"/>
        <v>614</v>
      </c>
      <c r="F105" s="25">
        <v>615</v>
      </c>
      <c r="G105" s="46">
        <f t="shared" si="6"/>
        <v>-1</v>
      </c>
      <c r="H105" s="26">
        <f t="shared" si="8"/>
        <v>-0.16</v>
      </c>
      <c r="I105" s="27">
        <v>0.06</v>
      </c>
      <c r="J105" s="51">
        <f t="shared" si="9"/>
        <v>10233.299999999999</v>
      </c>
    </row>
    <row r="106" spans="1:10" ht="15" customHeight="1">
      <c r="A106" s="4" t="s">
        <v>52</v>
      </c>
      <c r="B106" s="55">
        <v>207</v>
      </c>
      <c r="C106" s="56">
        <v>144</v>
      </c>
      <c r="D106" s="56">
        <v>146</v>
      </c>
      <c r="E106" s="25">
        <f t="shared" si="7"/>
        <v>290</v>
      </c>
      <c r="F106" s="25">
        <v>292</v>
      </c>
      <c r="G106" s="46">
        <f t="shared" si="6"/>
        <v>-2</v>
      </c>
      <c r="H106" s="26">
        <f t="shared" si="8"/>
        <v>-0.68</v>
      </c>
      <c r="I106" s="27">
        <v>0.01</v>
      </c>
      <c r="J106" s="51">
        <f t="shared" si="9"/>
        <v>29000</v>
      </c>
    </row>
    <row r="107" spans="1:10" ht="6" customHeight="1">
      <c r="A107" s="5" t="s">
        <v>150</v>
      </c>
      <c r="B107" s="55"/>
      <c r="C107" s="56"/>
      <c r="D107" s="56"/>
      <c r="E107" s="25">
        <f t="shared" si="7"/>
        <v>0</v>
      </c>
      <c r="F107" s="25"/>
      <c r="G107" s="46">
        <f t="shared" si="6"/>
        <v>0</v>
      </c>
      <c r="H107" s="26"/>
      <c r="I107" s="27"/>
      <c r="J107" s="51"/>
    </row>
    <row r="108" spans="1:10" ht="15" customHeight="1">
      <c r="A108" s="4" t="s">
        <v>53</v>
      </c>
      <c r="B108" s="55">
        <v>670</v>
      </c>
      <c r="C108" s="56">
        <v>482</v>
      </c>
      <c r="D108" s="56">
        <v>529</v>
      </c>
      <c r="E108" s="25">
        <f t="shared" si="7"/>
        <v>1011</v>
      </c>
      <c r="F108" s="25">
        <v>925</v>
      </c>
      <c r="G108" s="46">
        <f t="shared" si="6"/>
        <v>86</v>
      </c>
      <c r="H108" s="26">
        <f t="shared" si="8"/>
        <v>9.3000000000000007</v>
      </c>
      <c r="I108" s="27">
        <v>0.06</v>
      </c>
      <c r="J108" s="51">
        <f t="shared" si="9"/>
        <v>16850</v>
      </c>
    </row>
    <row r="109" spans="1:10" ht="15" customHeight="1">
      <c r="A109" s="4" t="s">
        <v>54</v>
      </c>
      <c r="B109" s="55">
        <v>522</v>
      </c>
      <c r="C109" s="56">
        <v>440</v>
      </c>
      <c r="D109" s="56">
        <v>467</v>
      </c>
      <c r="E109" s="25">
        <f t="shared" si="7"/>
        <v>907</v>
      </c>
      <c r="F109" s="25">
        <v>972</v>
      </c>
      <c r="G109" s="46">
        <f t="shared" ref="G109:G172" si="10">E109-F109</f>
        <v>-65</v>
      </c>
      <c r="H109" s="26">
        <f t="shared" si="8"/>
        <v>-6.69</v>
      </c>
      <c r="I109" s="27">
        <v>0.04</v>
      </c>
      <c r="J109" s="51">
        <f t="shared" si="9"/>
        <v>22675</v>
      </c>
    </row>
    <row r="110" spans="1:10" ht="15" customHeight="1">
      <c r="A110" s="4" t="s">
        <v>55</v>
      </c>
      <c r="B110" s="55">
        <v>302</v>
      </c>
      <c r="C110" s="56">
        <v>266</v>
      </c>
      <c r="D110" s="56">
        <v>250</v>
      </c>
      <c r="E110" s="25">
        <f t="shared" si="7"/>
        <v>516</v>
      </c>
      <c r="F110" s="25">
        <v>533</v>
      </c>
      <c r="G110" s="46">
        <f t="shared" si="10"/>
        <v>-17</v>
      </c>
      <c r="H110" s="26">
        <f t="shared" si="8"/>
        <v>-3.19</v>
      </c>
      <c r="I110" s="27">
        <v>0.03</v>
      </c>
      <c r="J110" s="51">
        <f t="shared" si="9"/>
        <v>17200</v>
      </c>
    </row>
    <row r="111" spans="1:10" ht="15" customHeight="1">
      <c r="A111" s="4" t="s">
        <v>101</v>
      </c>
      <c r="B111" s="55">
        <v>813</v>
      </c>
      <c r="C111" s="56">
        <v>703</v>
      </c>
      <c r="D111" s="56">
        <v>737</v>
      </c>
      <c r="E111" s="25">
        <f t="shared" si="7"/>
        <v>1440</v>
      </c>
      <c r="F111" s="25">
        <v>1310</v>
      </c>
      <c r="G111" s="46">
        <f t="shared" si="10"/>
        <v>130</v>
      </c>
      <c r="H111" s="26">
        <f t="shared" si="8"/>
        <v>9.92</v>
      </c>
      <c r="I111" s="27">
        <v>0.05</v>
      </c>
      <c r="J111" s="51">
        <f t="shared" si="9"/>
        <v>28800</v>
      </c>
    </row>
    <row r="112" spans="1:10" ht="15" customHeight="1">
      <c r="A112" s="4" t="s">
        <v>102</v>
      </c>
      <c r="B112" s="55">
        <v>637</v>
      </c>
      <c r="C112" s="56">
        <v>643</v>
      </c>
      <c r="D112" s="56">
        <v>759</v>
      </c>
      <c r="E112" s="25">
        <f t="shared" si="7"/>
        <v>1402</v>
      </c>
      <c r="F112" s="25">
        <v>1369</v>
      </c>
      <c r="G112" s="46">
        <f t="shared" si="10"/>
        <v>33</v>
      </c>
      <c r="H112" s="26">
        <f t="shared" si="8"/>
        <v>2.41</v>
      </c>
      <c r="I112" s="27">
        <v>0.06</v>
      </c>
      <c r="J112" s="51">
        <f t="shared" si="9"/>
        <v>23366.7</v>
      </c>
    </row>
    <row r="113" spans="1:10" ht="6" customHeight="1">
      <c r="A113" s="5" t="s">
        <v>150</v>
      </c>
      <c r="B113" s="55"/>
      <c r="C113" s="56"/>
      <c r="D113" s="56"/>
      <c r="E113" s="25">
        <f t="shared" si="7"/>
        <v>0</v>
      </c>
      <c r="F113" s="25"/>
      <c r="G113" s="46">
        <f t="shared" si="10"/>
        <v>0</v>
      </c>
      <c r="H113" s="26"/>
      <c r="I113" s="27"/>
      <c r="J113" s="51"/>
    </row>
    <row r="114" spans="1:10" ht="15" customHeight="1">
      <c r="A114" s="4" t="s">
        <v>103</v>
      </c>
      <c r="B114" s="55">
        <v>1033</v>
      </c>
      <c r="C114" s="56">
        <v>856</v>
      </c>
      <c r="D114" s="56">
        <v>970</v>
      </c>
      <c r="E114" s="25">
        <f t="shared" si="7"/>
        <v>1826</v>
      </c>
      <c r="F114" s="25">
        <v>1355</v>
      </c>
      <c r="G114" s="46">
        <f t="shared" si="10"/>
        <v>471</v>
      </c>
      <c r="H114" s="26">
        <f t="shared" si="8"/>
        <v>34.76</v>
      </c>
      <c r="I114" s="27">
        <v>0.08</v>
      </c>
      <c r="J114" s="51">
        <f t="shared" si="9"/>
        <v>22825</v>
      </c>
    </row>
    <row r="115" spans="1:10" ht="15" customHeight="1">
      <c r="A115" s="4" t="s">
        <v>56</v>
      </c>
      <c r="B115" s="55">
        <v>1067</v>
      </c>
      <c r="C115" s="56">
        <v>905</v>
      </c>
      <c r="D115" s="56">
        <v>928</v>
      </c>
      <c r="E115" s="25">
        <f t="shared" si="7"/>
        <v>1833</v>
      </c>
      <c r="F115" s="25">
        <v>1740</v>
      </c>
      <c r="G115" s="46">
        <f t="shared" si="10"/>
        <v>93</v>
      </c>
      <c r="H115" s="26">
        <f t="shared" si="8"/>
        <v>5.34</v>
      </c>
      <c r="I115" s="27">
        <v>0.11</v>
      </c>
      <c r="J115" s="51">
        <f t="shared" si="9"/>
        <v>16663.599999999999</v>
      </c>
    </row>
    <row r="116" spans="1:10" ht="15" customHeight="1">
      <c r="A116" s="4" t="s">
        <v>57</v>
      </c>
      <c r="B116" s="55">
        <v>309</v>
      </c>
      <c r="C116" s="56">
        <v>289</v>
      </c>
      <c r="D116" s="56">
        <v>277</v>
      </c>
      <c r="E116" s="25">
        <f t="shared" si="7"/>
        <v>566</v>
      </c>
      <c r="F116" s="25">
        <v>469</v>
      </c>
      <c r="G116" s="46">
        <f t="shared" si="10"/>
        <v>97</v>
      </c>
      <c r="H116" s="26">
        <f t="shared" si="8"/>
        <v>20.68</v>
      </c>
      <c r="I116" s="27">
        <v>0.02</v>
      </c>
      <c r="J116" s="51">
        <f t="shared" si="9"/>
        <v>28300</v>
      </c>
    </row>
    <row r="117" spans="1:10" ht="15" customHeight="1">
      <c r="A117" s="4" t="s">
        <v>58</v>
      </c>
      <c r="B117" s="55">
        <v>1755</v>
      </c>
      <c r="C117" s="56">
        <v>1534</v>
      </c>
      <c r="D117" s="56">
        <v>1558</v>
      </c>
      <c r="E117" s="25">
        <f t="shared" si="7"/>
        <v>3092</v>
      </c>
      <c r="F117" s="25">
        <v>2814</v>
      </c>
      <c r="G117" s="46">
        <f t="shared" si="10"/>
        <v>278</v>
      </c>
      <c r="H117" s="26">
        <f t="shared" si="8"/>
        <v>9.8800000000000008</v>
      </c>
      <c r="I117" s="27">
        <v>0.13</v>
      </c>
      <c r="J117" s="51">
        <f t="shared" si="9"/>
        <v>23784.6</v>
      </c>
    </row>
    <row r="118" spans="1:10" ht="15" customHeight="1">
      <c r="A118" s="4" t="s">
        <v>59</v>
      </c>
      <c r="B118" s="55">
        <v>296</v>
      </c>
      <c r="C118" s="56">
        <v>282</v>
      </c>
      <c r="D118" s="56">
        <v>335</v>
      </c>
      <c r="E118" s="25">
        <f t="shared" si="7"/>
        <v>617</v>
      </c>
      <c r="F118" s="25">
        <v>675</v>
      </c>
      <c r="G118" s="46">
        <f t="shared" si="10"/>
        <v>-58</v>
      </c>
      <c r="H118" s="26">
        <f t="shared" si="8"/>
        <v>-8.59</v>
      </c>
      <c r="I118" s="27">
        <v>0.02</v>
      </c>
      <c r="J118" s="51">
        <f t="shared" si="9"/>
        <v>30850</v>
      </c>
    </row>
    <row r="119" spans="1:10" ht="6" customHeight="1">
      <c r="A119" s="5" t="s">
        <v>150</v>
      </c>
      <c r="B119" s="55"/>
      <c r="C119" s="56"/>
      <c r="D119" s="56"/>
      <c r="E119" s="25">
        <f t="shared" si="7"/>
        <v>0</v>
      </c>
      <c r="F119" s="25"/>
      <c r="G119" s="46">
        <f t="shared" si="10"/>
        <v>0</v>
      </c>
      <c r="H119" s="26"/>
      <c r="I119" s="27"/>
      <c r="J119" s="51"/>
    </row>
    <row r="120" spans="1:10" ht="15" customHeight="1">
      <c r="A120" s="4" t="s">
        <v>60</v>
      </c>
      <c r="B120" s="55">
        <v>2108</v>
      </c>
      <c r="C120" s="56">
        <v>1560</v>
      </c>
      <c r="D120" s="56">
        <v>1641</v>
      </c>
      <c r="E120" s="25">
        <f t="shared" si="7"/>
        <v>3201</v>
      </c>
      <c r="F120" s="25">
        <v>2440</v>
      </c>
      <c r="G120" s="46">
        <f t="shared" si="10"/>
        <v>761</v>
      </c>
      <c r="H120" s="26">
        <f t="shared" si="8"/>
        <v>31.19</v>
      </c>
      <c r="I120" s="27">
        <v>0.13</v>
      </c>
      <c r="J120" s="51">
        <f t="shared" si="9"/>
        <v>24623.1</v>
      </c>
    </row>
    <row r="121" spans="1:10" ht="15" customHeight="1">
      <c r="A121" s="4" t="s">
        <v>61</v>
      </c>
      <c r="B121" s="55">
        <v>207</v>
      </c>
      <c r="C121" s="31" t="s">
        <v>168</v>
      </c>
      <c r="D121" s="31" t="s">
        <v>168</v>
      </c>
      <c r="E121" s="31" t="s">
        <v>168</v>
      </c>
      <c r="F121" s="25">
        <v>407</v>
      </c>
      <c r="G121" s="47" t="s">
        <v>170</v>
      </c>
      <c r="H121" s="33" t="s">
        <v>170</v>
      </c>
      <c r="I121" s="27">
        <v>0.03</v>
      </c>
      <c r="J121" s="52" t="s">
        <v>168</v>
      </c>
    </row>
    <row r="122" spans="1:10" ht="15" customHeight="1">
      <c r="A122" s="4" t="s">
        <v>64</v>
      </c>
      <c r="B122" s="55">
        <v>561</v>
      </c>
      <c r="C122" s="59">
        <v>595</v>
      </c>
      <c r="D122" s="59">
        <v>591</v>
      </c>
      <c r="E122" s="60">
        <f t="shared" si="7"/>
        <v>1186</v>
      </c>
      <c r="F122" s="25">
        <v>695</v>
      </c>
      <c r="G122" s="47" t="s">
        <v>170</v>
      </c>
      <c r="H122" s="33" t="s">
        <v>170</v>
      </c>
      <c r="I122" s="27">
        <v>0.04</v>
      </c>
      <c r="J122" s="52" t="s">
        <v>168</v>
      </c>
    </row>
    <row r="123" spans="1:10" ht="15" customHeight="1">
      <c r="A123" s="4" t="s">
        <v>62</v>
      </c>
      <c r="B123" s="55">
        <v>3295</v>
      </c>
      <c r="C123" s="56">
        <v>2660</v>
      </c>
      <c r="D123" s="56">
        <v>2671</v>
      </c>
      <c r="E123" s="25">
        <f t="shared" si="7"/>
        <v>5331</v>
      </c>
      <c r="F123" s="25">
        <v>5128</v>
      </c>
      <c r="G123" s="46">
        <f t="shared" si="10"/>
        <v>203</v>
      </c>
      <c r="H123" s="26">
        <f t="shared" si="8"/>
        <v>3.96</v>
      </c>
      <c r="I123" s="27">
        <v>0.22</v>
      </c>
      <c r="J123" s="51">
        <f t="shared" si="9"/>
        <v>24231.8</v>
      </c>
    </row>
    <row r="124" spans="1:10" ht="15" customHeight="1">
      <c r="A124" s="4" t="s">
        <v>69</v>
      </c>
      <c r="B124" s="55">
        <v>1668</v>
      </c>
      <c r="C124" s="56">
        <v>1223</v>
      </c>
      <c r="D124" s="56">
        <v>1373</v>
      </c>
      <c r="E124" s="25">
        <f t="shared" si="7"/>
        <v>2596</v>
      </c>
      <c r="F124" s="25">
        <v>2355</v>
      </c>
      <c r="G124" s="46">
        <f t="shared" si="10"/>
        <v>241</v>
      </c>
      <c r="H124" s="26">
        <f t="shared" si="8"/>
        <v>10.23</v>
      </c>
      <c r="I124" s="27">
        <v>0.1</v>
      </c>
      <c r="J124" s="51">
        <f t="shared" si="9"/>
        <v>25960</v>
      </c>
    </row>
    <row r="125" spans="1:10" ht="6" customHeight="1">
      <c r="A125" s="5" t="s">
        <v>150</v>
      </c>
      <c r="B125" s="55"/>
      <c r="C125" s="56"/>
      <c r="D125" s="56"/>
      <c r="E125" s="25">
        <f t="shared" si="7"/>
        <v>0</v>
      </c>
      <c r="F125" s="25"/>
      <c r="G125" s="46">
        <f t="shared" si="10"/>
        <v>0</v>
      </c>
      <c r="H125" s="26"/>
      <c r="I125" s="27"/>
      <c r="J125" s="51"/>
    </row>
    <row r="126" spans="1:10" ht="15" customHeight="1">
      <c r="A126" s="4" t="s">
        <v>65</v>
      </c>
      <c r="B126" s="55">
        <v>722</v>
      </c>
      <c r="C126" s="56">
        <v>613</v>
      </c>
      <c r="D126" s="56">
        <v>628</v>
      </c>
      <c r="E126" s="25">
        <f t="shared" si="7"/>
        <v>1241</v>
      </c>
      <c r="F126" s="25">
        <v>1232</v>
      </c>
      <c r="G126" s="46">
        <f t="shared" si="10"/>
        <v>9</v>
      </c>
      <c r="H126" s="26">
        <f t="shared" si="8"/>
        <v>0.73</v>
      </c>
      <c r="I126" s="27">
        <v>0.06</v>
      </c>
      <c r="J126" s="51">
        <f t="shared" si="9"/>
        <v>20683.3</v>
      </c>
    </row>
    <row r="127" spans="1:10" ht="15" customHeight="1">
      <c r="A127" s="4" t="s">
        <v>68</v>
      </c>
      <c r="B127" s="55">
        <v>1541</v>
      </c>
      <c r="C127" s="56">
        <v>1378</v>
      </c>
      <c r="D127" s="56">
        <v>1556</v>
      </c>
      <c r="E127" s="25">
        <f t="shared" si="7"/>
        <v>2934</v>
      </c>
      <c r="F127" s="25">
        <v>2807</v>
      </c>
      <c r="G127" s="46">
        <f t="shared" si="10"/>
        <v>127</v>
      </c>
      <c r="H127" s="26">
        <f t="shared" si="8"/>
        <v>4.5199999999999996</v>
      </c>
      <c r="I127" s="27">
        <v>0.13</v>
      </c>
      <c r="J127" s="51">
        <f t="shared" si="9"/>
        <v>22569.200000000001</v>
      </c>
    </row>
    <row r="128" spans="1:10" ht="15" customHeight="1">
      <c r="A128" s="4" t="s">
        <v>66</v>
      </c>
      <c r="B128" s="55">
        <v>3323</v>
      </c>
      <c r="C128" s="56">
        <v>2603</v>
      </c>
      <c r="D128" s="56">
        <v>2949</v>
      </c>
      <c r="E128" s="25">
        <f t="shared" si="7"/>
        <v>5552</v>
      </c>
      <c r="F128" s="25">
        <v>5212</v>
      </c>
      <c r="G128" s="46">
        <f t="shared" si="10"/>
        <v>340</v>
      </c>
      <c r="H128" s="26">
        <f t="shared" si="8"/>
        <v>6.52</v>
      </c>
      <c r="I128" s="27">
        <v>0.27</v>
      </c>
      <c r="J128" s="51">
        <f t="shared" si="9"/>
        <v>20563</v>
      </c>
    </row>
    <row r="129" spans="1:10" ht="15" customHeight="1">
      <c r="A129" s="4" t="s">
        <v>70</v>
      </c>
      <c r="B129" s="55">
        <v>2338</v>
      </c>
      <c r="C129" s="56">
        <v>1965</v>
      </c>
      <c r="D129" s="56">
        <v>2069</v>
      </c>
      <c r="E129" s="25">
        <f t="shared" si="7"/>
        <v>4034</v>
      </c>
      <c r="F129" s="25">
        <v>3751</v>
      </c>
      <c r="G129" s="46">
        <f t="shared" si="10"/>
        <v>283</v>
      </c>
      <c r="H129" s="26">
        <f t="shared" si="8"/>
        <v>7.54</v>
      </c>
      <c r="I129" s="27">
        <v>0.13</v>
      </c>
      <c r="J129" s="51">
        <f t="shared" si="9"/>
        <v>31030.799999999999</v>
      </c>
    </row>
    <row r="130" spans="1:10" ht="15" customHeight="1">
      <c r="A130" s="4" t="s">
        <v>104</v>
      </c>
      <c r="B130" s="55">
        <v>1795</v>
      </c>
      <c r="C130" s="56">
        <v>1354</v>
      </c>
      <c r="D130" s="56">
        <v>1475</v>
      </c>
      <c r="E130" s="25">
        <f t="shared" si="7"/>
        <v>2829</v>
      </c>
      <c r="F130" s="25">
        <v>2785</v>
      </c>
      <c r="G130" s="46">
        <f t="shared" si="10"/>
        <v>44</v>
      </c>
      <c r="H130" s="26">
        <f t="shared" si="8"/>
        <v>1.58</v>
      </c>
      <c r="I130" s="27">
        <v>0.21</v>
      </c>
      <c r="J130" s="51">
        <f t="shared" si="9"/>
        <v>13471.4</v>
      </c>
    </row>
    <row r="131" spans="1:10" ht="6" customHeight="1">
      <c r="A131" s="5" t="s">
        <v>150</v>
      </c>
      <c r="B131" s="23"/>
      <c r="C131" s="28"/>
      <c r="D131" s="29"/>
      <c r="E131" s="25">
        <f t="shared" si="7"/>
        <v>0</v>
      </c>
      <c r="F131" s="25"/>
      <c r="G131" s="46">
        <f t="shared" si="10"/>
        <v>0</v>
      </c>
      <c r="H131" s="26"/>
      <c r="I131" s="25"/>
      <c r="J131" s="51"/>
    </row>
    <row r="132" spans="1:10" ht="15" customHeight="1">
      <c r="A132" s="4" t="s">
        <v>105</v>
      </c>
      <c r="B132" s="55">
        <v>3197</v>
      </c>
      <c r="C132" s="56">
        <v>2520</v>
      </c>
      <c r="D132" s="56">
        <v>3613</v>
      </c>
      <c r="E132" s="25">
        <f t="shared" si="7"/>
        <v>6133</v>
      </c>
      <c r="F132" s="25">
        <v>6703</v>
      </c>
      <c r="G132" s="46">
        <f t="shared" si="10"/>
        <v>-570</v>
      </c>
      <c r="H132" s="26">
        <f t="shared" si="8"/>
        <v>-8.5</v>
      </c>
      <c r="I132" s="27">
        <v>0.22</v>
      </c>
      <c r="J132" s="51">
        <f t="shared" si="9"/>
        <v>27877.3</v>
      </c>
    </row>
    <row r="133" spans="1:10" ht="15" customHeight="1">
      <c r="A133" s="4" t="s">
        <v>106</v>
      </c>
      <c r="B133" s="55">
        <v>533</v>
      </c>
      <c r="C133" s="56">
        <v>503</v>
      </c>
      <c r="D133" s="56">
        <v>475</v>
      </c>
      <c r="E133" s="25">
        <f t="shared" si="7"/>
        <v>978</v>
      </c>
      <c r="F133" s="25">
        <v>1072</v>
      </c>
      <c r="G133" s="46">
        <f t="shared" si="10"/>
        <v>-94</v>
      </c>
      <c r="H133" s="26">
        <f t="shared" si="8"/>
        <v>-8.77</v>
      </c>
      <c r="I133" s="27">
        <v>0.24</v>
      </c>
      <c r="J133" s="51">
        <f t="shared" si="9"/>
        <v>4075</v>
      </c>
    </row>
    <row r="134" spans="1:10" ht="15" customHeight="1">
      <c r="A134" s="4" t="s">
        <v>67</v>
      </c>
      <c r="B134" s="55">
        <v>2930</v>
      </c>
      <c r="C134" s="56">
        <v>2557</v>
      </c>
      <c r="D134" s="56">
        <v>2605</v>
      </c>
      <c r="E134" s="25">
        <f t="shared" si="7"/>
        <v>5162</v>
      </c>
      <c r="F134" s="25">
        <v>5270</v>
      </c>
      <c r="G134" s="46">
        <f t="shared" si="10"/>
        <v>-108</v>
      </c>
      <c r="H134" s="26">
        <f t="shared" si="8"/>
        <v>-2.0499999999999998</v>
      </c>
      <c r="I134" s="27">
        <v>0.23</v>
      </c>
      <c r="J134" s="51">
        <f t="shared" si="9"/>
        <v>22443.5</v>
      </c>
    </row>
    <row r="135" spans="1:10" ht="15" customHeight="1">
      <c r="A135" s="4" t="s">
        <v>107</v>
      </c>
      <c r="B135" s="55">
        <v>2626</v>
      </c>
      <c r="C135" s="56">
        <v>2354</v>
      </c>
      <c r="D135" s="56">
        <v>1669</v>
      </c>
      <c r="E135" s="25">
        <f t="shared" ref="E135:E187" si="11">C135+D135</f>
        <v>4023</v>
      </c>
      <c r="F135" s="25">
        <v>3468</v>
      </c>
      <c r="G135" s="46">
        <f t="shared" si="10"/>
        <v>555</v>
      </c>
      <c r="H135" s="26">
        <f t="shared" ref="H135:H187" si="12">G135/F135*100</f>
        <v>16</v>
      </c>
      <c r="I135" s="27">
        <v>0.21</v>
      </c>
      <c r="J135" s="51">
        <f t="shared" ref="J135:J187" si="13">E135/I135</f>
        <v>19157.099999999999</v>
      </c>
    </row>
    <row r="136" spans="1:10" ht="15" customHeight="1">
      <c r="A136" s="4" t="s">
        <v>108</v>
      </c>
      <c r="B136" s="55">
        <v>2842</v>
      </c>
      <c r="C136" s="56">
        <v>2481</v>
      </c>
      <c r="D136" s="56">
        <v>2144</v>
      </c>
      <c r="E136" s="25">
        <f t="shared" si="11"/>
        <v>4625</v>
      </c>
      <c r="F136" s="25">
        <v>3911</v>
      </c>
      <c r="G136" s="46">
        <f t="shared" si="10"/>
        <v>714</v>
      </c>
      <c r="H136" s="26">
        <f t="shared" si="12"/>
        <v>18.260000000000002</v>
      </c>
      <c r="I136" s="27">
        <v>0.21</v>
      </c>
      <c r="J136" s="51">
        <f t="shared" si="13"/>
        <v>22023.8</v>
      </c>
    </row>
    <row r="137" spans="1:10" ht="6" customHeight="1">
      <c r="A137" s="5" t="s">
        <v>150</v>
      </c>
      <c r="B137" s="55"/>
      <c r="C137" s="56"/>
      <c r="D137" s="56"/>
      <c r="E137" s="25">
        <f t="shared" si="11"/>
        <v>0</v>
      </c>
      <c r="F137" s="25"/>
      <c r="G137" s="46">
        <f t="shared" si="10"/>
        <v>0</v>
      </c>
      <c r="H137" s="26"/>
      <c r="I137" s="27"/>
      <c r="J137" s="51"/>
    </row>
    <row r="138" spans="1:10" ht="15" customHeight="1">
      <c r="A138" s="4" t="s">
        <v>109</v>
      </c>
      <c r="B138" s="55">
        <v>2498</v>
      </c>
      <c r="C138" s="56">
        <v>2683</v>
      </c>
      <c r="D138" s="56">
        <v>2958</v>
      </c>
      <c r="E138" s="25">
        <f t="shared" si="11"/>
        <v>5641</v>
      </c>
      <c r="F138" s="25">
        <v>5803</v>
      </c>
      <c r="G138" s="46">
        <f t="shared" si="10"/>
        <v>-162</v>
      </c>
      <c r="H138" s="26">
        <f t="shared" si="12"/>
        <v>-2.79</v>
      </c>
      <c r="I138" s="27">
        <v>0.22</v>
      </c>
      <c r="J138" s="51">
        <f t="shared" si="13"/>
        <v>25640.9</v>
      </c>
    </row>
    <row r="139" spans="1:10" ht="15" customHeight="1">
      <c r="A139" s="4" t="s">
        <v>110</v>
      </c>
      <c r="B139" s="55">
        <v>1293</v>
      </c>
      <c r="C139" s="56">
        <v>1011</v>
      </c>
      <c r="D139" s="56">
        <v>1399</v>
      </c>
      <c r="E139" s="25">
        <f t="shared" si="11"/>
        <v>2410</v>
      </c>
      <c r="F139" s="25">
        <v>1128</v>
      </c>
      <c r="G139" s="46">
        <f t="shared" si="10"/>
        <v>1282</v>
      </c>
      <c r="H139" s="26">
        <f t="shared" si="12"/>
        <v>113.65</v>
      </c>
      <c r="I139" s="27">
        <v>0.12</v>
      </c>
      <c r="J139" s="51">
        <f t="shared" si="13"/>
        <v>20083.3</v>
      </c>
    </row>
    <row r="140" spans="1:10" ht="15" customHeight="1">
      <c r="A140" s="4" t="s">
        <v>111</v>
      </c>
      <c r="B140" s="55">
        <v>2352</v>
      </c>
      <c r="C140" s="56">
        <v>1909</v>
      </c>
      <c r="D140" s="56">
        <v>1826</v>
      </c>
      <c r="E140" s="25">
        <f t="shared" si="11"/>
        <v>3735</v>
      </c>
      <c r="F140" s="25">
        <v>3867</v>
      </c>
      <c r="G140" s="46">
        <f t="shared" si="10"/>
        <v>-132</v>
      </c>
      <c r="H140" s="26">
        <f t="shared" si="12"/>
        <v>-3.41</v>
      </c>
      <c r="I140" s="27">
        <v>0.17</v>
      </c>
      <c r="J140" s="51">
        <f t="shared" si="13"/>
        <v>21970.6</v>
      </c>
    </row>
    <row r="141" spans="1:10" ht="15" customHeight="1">
      <c r="A141" s="4" t="s">
        <v>112</v>
      </c>
      <c r="B141" s="55">
        <v>4669</v>
      </c>
      <c r="C141" s="56">
        <v>3874</v>
      </c>
      <c r="D141" s="56">
        <v>3864</v>
      </c>
      <c r="E141" s="25">
        <f t="shared" si="11"/>
        <v>7738</v>
      </c>
      <c r="F141" s="25">
        <v>7413</v>
      </c>
      <c r="G141" s="46">
        <f t="shared" si="10"/>
        <v>325</v>
      </c>
      <c r="H141" s="26">
        <f t="shared" si="12"/>
        <v>4.38</v>
      </c>
      <c r="I141" s="27">
        <v>0.23</v>
      </c>
      <c r="J141" s="51">
        <f t="shared" si="13"/>
        <v>33643.5</v>
      </c>
    </row>
    <row r="142" spans="1:10" ht="15" customHeight="1">
      <c r="A142" s="4" t="s">
        <v>113</v>
      </c>
      <c r="B142" s="55">
        <v>1734</v>
      </c>
      <c r="C142" s="56">
        <v>1815</v>
      </c>
      <c r="D142" s="56">
        <v>2023</v>
      </c>
      <c r="E142" s="25">
        <f t="shared" si="11"/>
        <v>3838</v>
      </c>
      <c r="F142" s="25">
        <v>4008</v>
      </c>
      <c r="G142" s="46">
        <f t="shared" si="10"/>
        <v>-170</v>
      </c>
      <c r="H142" s="26">
        <f t="shared" si="12"/>
        <v>-4.24</v>
      </c>
      <c r="I142" s="27">
        <v>0.33</v>
      </c>
      <c r="J142" s="51">
        <f t="shared" si="13"/>
        <v>11630.3</v>
      </c>
    </row>
    <row r="143" spans="1:10" ht="6" customHeight="1">
      <c r="A143" s="5" t="s">
        <v>150</v>
      </c>
      <c r="B143" s="55"/>
      <c r="C143" s="56"/>
      <c r="D143" s="56"/>
      <c r="E143" s="25">
        <f t="shared" si="11"/>
        <v>0</v>
      </c>
      <c r="F143" s="25"/>
      <c r="G143" s="46">
        <f t="shared" si="10"/>
        <v>0</v>
      </c>
      <c r="H143" s="26"/>
      <c r="I143" s="27"/>
      <c r="J143" s="51"/>
    </row>
    <row r="144" spans="1:10" ht="15" customHeight="1">
      <c r="A144" s="4" t="s">
        <v>153</v>
      </c>
      <c r="B144" s="55">
        <v>147</v>
      </c>
      <c r="C144" s="56">
        <v>111</v>
      </c>
      <c r="D144" s="56">
        <v>121</v>
      </c>
      <c r="E144" s="25">
        <f t="shared" si="11"/>
        <v>232</v>
      </c>
      <c r="F144" s="25">
        <v>209</v>
      </c>
      <c r="G144" s="46">
        <f t="shared" si="10"/>
        <v>23</v>
      </c>
      <c r="H144" s="26">
        <f t="shared" si="12"/>
        <v>11</v>
      </c>
      <c r="I144" s="27">
        <v>0.06</v>
      </c>
      <c r="J144" s="51">
        <f t="shared" si="13"/>
        <v>3866.7</v>
      </c>
    </row>
    <row r="145" spans="1:10" ht="15" customHeight="1">
      <c r="A145" s="4" t="s">
        <v>114</v>
      </c>
      <c r="B145" s="55">
        <v>3508</v>
      </c>
      <c r="C145" s="56">
        <v>2738</v>
      </c>
      <c r="D145" s="56">
        <v>2913</v>
      </c>
      <c r="E145" s="25">
        <f t="shared" si="11"/>
        <v>5651</v>
      </c>
      <c r="F145" s="25">
        <v>5395</v>
      </c>
      <c r="G145" s="46">
        <f t="shared" si="10"/>
        <v>256</v>
      </c>
      <c r="H145" s="26">
        <f t="shared" si="12"/>
        <v>4.75</v>
      </c>
      <c r="I145" s="27">
        <v>0.24</v>
      </c>
      <c r="J145" s="51">
        <f t="shared" si="13"/>
        <v>23545.8</v>
      </c>
    </row>
    <row r="146" spans="1:10" ht="15" customHeight="1">
      <c r="A146" s="4" t="s">
        <v>115</v>
      </c>
      <c r="B146" s="55">
        <v>3564</v>
      </c>
      <c r="C146" s="56">
        <v>2957</v>
      </c>
      <c r="D146" s="56">
        <v>2784</v>
      </c>
      <c r="E146" s="25">
        <f t="shared" si="11"/>
        <v>5741</v>
      </c>
      <c r="F146" s="25">
        <v>5039</v>
      </c>
      <c r="G146" s="46">
        <f t="shared" si="10"/>
        <v>702</v>
      </c>
      <c r="H146" s="26">
        <f t="shared" si="12"/>
        <v>13.93</v>
      </c>
      <c r="I146" s="27">
        <v>0.21</v>
      </c>
      <c r="J146" s="51">
        <f t="shared" si="13"/>
        <v>27338.1</v>
      </c>
    </row>
    <row r="147" spans="1:10" ht="15" customHeight="1">
      <c r="A147" s="4" t="s">
        <v>116</v>
      </c>
      <c r="B147" s="55">
        <v>4013</v>
      </c>
      <c r="C147" s="56">
        <v>3583</v>
      </c>
      <c r="D147" s="56">
        <v>3408</v>
      </c>
      <c r="E147" s="25">
        <f t="shared" si="11"/>
        <v>6991</v>
      </c>
      <c r="F147" s="25">
        <v>6700</v>
      </c>
      <c r="G147" s="46">
        <f t="shared" si="10"/>
        <v>291</v>
      </c>
      <c r="H147" s="26">
        <f t="shared" si="12"/>
        <v>4.34</v>
      </c>
      <c r="I147" s="27">
        <v>0.25</v>
      </c>
      <c r="J147" s="51">
        <f t="shared" si="13"/>
        <v>27964</v>
      </c>
    </row>
    <row r="148" spans="1:10" ht="15" customHeight="1">
      <c r="A148" s="4" t="s">
        <v>117</v>
      </c>
      <c r="B148" s="55">
        <v>2722</v>
      </c>
      <c r="C148" s="56">
        <v>2196</v>
      </c>
      <c r="D148" s="56">
        <v>2019</v>
      </c>
      <c r="E148" s="25">
        <f t="shared" si="11"/>
        <v>4215</v>
      </c>
      <c r="F148" s="25">
        <v>3989</v>
      </c>
      <c r="G148" s="46">
        <f t="shared" si="10"/>
        <v>226</v>
      </c>
      <c r="H148" s="26">
        <f t="shared" si="12"/>
        <v>5.67</v>
      </c>
      <c r="I148" s="27">
        <v>0.24</v>
      </c>
      <c r="J148" s="51">
        <f t="shared" si="13"/>
        <v>17562.5</v>
      </c>
    </row>
    <row r="149" spans="1:10" ht="6" customHeight="1">
      <c r="A149" s="5" t="s">
        <v>150</v>
      </c>
      <c r="B149" s="55"/>
      <c r="C149" s="56"/>
      <c r="D149" s="56"/>
      <c r="E149" s="25">
        <f t="shared" si="11"/>
        <v>0</v>
      </c>
      <c r="F149" s="25"/>
      <c r="G149" s="46">
        <f t="shared" si="10"/>
        <v>0</v>
      </c>
      <c r="H149" s="26"/>
      <c r="I149" s="27"/>
      <c r="J149" s="51"/>
    </row>
    <row r="150" spans="1:10" ht="15" customHeight="1">
      <c r="A150" s="4" t="s">
        <v>118</v>
      </c>
      <c r="B150" s="55">
        <v>1066</v>
      </c>
      <c r="C150" s="56">
        <v>876</v>
      </c>
      <c r="D150" s="56">
        <v>904</v>
      </c>
      <c r="E150" s="25">
        <f t="shared" si="11"/>
        <v>1780</v>
      </c>
      <c r="F150" s="25">
        <v>1675</v>
      </c>
      <c r="G150" s="46">
        <f t="shared" si="10"/>
        <v>105</v>
      </c>
      <c r="H150" s="26">
        <f t="shared" si="12"/>
        <v>6.27</v>
      </c>
      <c r="I150" s="27">
        <v>0.1</v>
      </c>
      <c r="J150" s="51">
        <f t="shared" si="13"/>
        <v>17800</v>
      </c>
    </row>
    <row r="151" spans="1:10" ht="15" customHeight="1">
      <c r="A151" s="4" t="s">
        <v>119</v>
      </c>
      <c r="B151" s="55">
        <v>4176</v>
      </c>
      <c r="C151" s="56">
        <v>3268</v>
      </c>
      <c r="D151" s="56">
        <v>2850</v>
      </c>
      <c r="E151" s="25">
        <f t="shared" si="11"/>
        <v>6118</v>
      </c>
      <c r="F151" s="25">
        <v>5603</v>
      </c>
      <c r="G151" s="46">
        <f t="shared" si="10"/>
        <v>515</v>
      </c>
      <c r="H151" s="26">
        <f t="shared" si="12"/>
        <v>9.19</v>
      </c>
      <c r="I151" s="27">
        <v>0.27</v>
      </c>
      <c r="J151" s="51">
        <f t="shared" si="13"/>
        <v>22659.3</v>
      </c>
    </row>
    <row r="152" spans="1:10" ht="15" customHeight="1">
      <c r="A152" s="4" t="s">
        <v>120</v>
      </c>
      <c r="B152" s="55">
        <v>3525</v>
      </c>
      <c r="C152" s="56">
        <v>2960</v>
      </c>
      <c r="D152" s="56">
        <v>2851</v>
      </c>
      <c r="E152" s="25">
        <f t="shared" si="11"/>
        <v>5811</v>
      </c>
      <c r="F152" s="25">
        <v>5504</v>
      </c>
      <c r="G152" s="46">
        <f t="shared" si="10"/>
        <v>307</v>
      </c>
      <c r="H152" s="26">
        <f t="shared" si="12"/>
        <v>5.58</v>
      </c>
      <c r="I152" s="27">
        <v>0.25</v>
      </c>
      <c r="J152" s="51">
        <f t="shared" si="13"/>
        <v>23244</v>
      </c>
    </row>
    <row r="153" spans="1:10" ht="15" customHeight="1">
      <c r="A153" s="4" t="s">
        <v>121</v>
      </c>
      <c r="B153" s="55">
        <v>1595</v>
      </c>
      <c r="C153" s="56">
        <v>1201</v>
      </c>
      <c r="D153" s="56">
        <v>1227</v>
      </c>
      <c r="E153" s="25">
        <f t="shared" si="11"/>
        <v>2428</v>
      </c>
      <c r="F153" s="25">
        <v>2125</v>
      </c>
      <c r="G153" s="46">
        <f t="shared" si="10"/>
        <v>303</v>
      </c>
      <c r="H153" s="26">
        <f t="shared" si="12"/>
        <v>14.26</v>
      </c>
      <c r="I153" s="27">
        <v>0.13</v>
      </c>
      <c r="J153" s="51">
        <f t="shared" si="13"/>
        <v>18676.900000000001</v>
      </c>
    </row>
    <row r="154" spans="1:10" ht="15" customHeight="1">
      <c r="A154" s="4" t="s">
        <v>122</v>
      </c>
      <c r="B154" s="55">
        <v>1783</v>
      </c>
      <c r="C154" s="56">
        <v>1584</v>
      </c>
      <c r="D154" s="56">
        <v>1678</v>
      </c>
      <c r="E154" s="25">
        <f t="shared" si="11"/>
        <v>3262</v>
      </c>
      <c r="F154" s="25">
        <v>3276</v>
      </c>
      <c r="G154" s="46">
        <f t="shared" si="10"/>
        <v>-14</v>
      </c>
      <c r="H154" s="26">
        <f t="shared" si="12"/>
        <v>-0.43</v>
      </c>
      <c r="I154" s="27">
        <v>0.23</v>
      </c>
      <c r="J154" s="51">
        <f t="shared" si="13"/>
        <v>14182.6</v>
      </c>
    </row>
    <row r="155" spans="1:10" ht="6" customHeight="1">
      <c r="A155" s="5" t="s">
        <v>150</v>
      </c>
      <c r="B155" s="55"/>
      <c r="C155" s="56"/>
      <c r="D155" s="56"/>
      <c r="E155" s="25">
        <f t="shared" si="11"/>
        <v>0</v>
      </c>
      <c r="F155" s="25"/>
      <c r="G155" s="46">
        <f t="shared" si="10"/>
        <v>0</v>
      </c>
      <c r="H155" s="26"/>
      <c r="I155" s="27"/>
      <c r="J155" s="51"/>
    </row>
    <row r="156" spans="1:10" ht="15" customHeight="1">
      <c r="A156" s="4" t="s">
        <v>123</v>
      </c>
      <c r="B156" s="55">
        <v>2483</v>
      </c>
      <c r="C156" s="56">
        <v>1976</v>
      </c>
      <c r="D156" s="56">
        <v>2432</v>
      </c>
      <c r="E156" s="25">
        <f t="shared" si="11"/>
        <v>4408</v>
      </c>
      <c r="F156" s="25">
        <v>4250</v>
      </c>
      <c r="G156" s="46">
        <f t="shared" si="10"/>
        <v>158</v>
      </c>
      <c r="H156" s="26">
        <f t="shared" si="12"/>
        <v>3.72</v>
      </c>
      <c r="I156" s="27">
        <v>0.22</v>
      </c>
      <c r="J156" s="51">
        <f t="shared" si="13"/>
        <v>20036.400000000001</v>
      </c>
    </row>
    <row r="157" spans="1:10" ht="15" customHeight="1">
      <c r="A157" s="4" t="s">
        <v>124</v>
      </c>
      <c r="B157" s="55">
        <v>2480</v>
      </c>
      <c r="C157" s="56">
        <v>2068</v>
      </c>
      <c r="D157" s="56">
        <v>2319</v>
      </c>
      <c r="E157" s="25">
        <f t="shared" si="11"/>
        <v>4387</v>
      </c>
      <c r="F157" s="25">
        <v>4387</v>
      </c>
      <c r="G157" s="47" t="s">
        <v>167</v>
      </c>
      <c r="H157" s="33" t="s">
        <v>169</v>
      </c>
      <c r="I157" s="27">
        <v>0.22</v>
      </c>
      <c r="J157" s="51">
        <f t="shared" si="13"/>
        <v>19940.900000000001</v>
      </c>
    </row>
    <row r="158" spans="1:10" ht="15" customHeight="1">
      <c r="A158" s="4" t="s">
        <v>125</v>
      </c>
      <c r="B158" s="55">
        <v>2093</v>
      </c>
      <c r="C158" s="56">
        <v>1704</v>
      </c>
      <c r="D158" s="56">
        <v>1724</v>
      </c>
      <c r="E158" s="25">
        <f t="shared" si="11"/>
        <v>3428</v>
      </c>
      <c r="F158" s="25">
        <v>3002</v>
      </c>
      <c r="G158" s="46">
        <f t="shared" si="10"/>
        <v>426</v>
      </c>
      <c r="H158" s="26">
        <f t="shared" si="12"/>
        <v>14.19</v>
      </c>
      <c r="I158" s="27">
        <v>0.13</v>
      </c>
      <c r="J158" s="51">
        <f t="shared" si="13"/>
        <v>26369.200000000001</v>
      </c>
    </row>
    <row r="159" spans="1:10" ht="15" customHeight="1">
      <c r="A159" s="4" t="s">
        <v>126</v>
      </c>
      <c r="B159" s="55">
        <v>2477</v>
      </c>
      <c r="C159" s="56">
        <v>2073</v>
      </c>
      <c r="D159" s="56">
        <v>2325</v>
      </c>
      <c r="E159" s="25">
        <f t="shared" si="11"/>
        <v>4398</v>
      </c>
      <c r="F159" s="25">
        <v>4233</v>
      </c>
      <c r="G159" s="46">
        <f t="shared" si="10"/>
        <v>165</v>
      </c>
      <c r="H159" s="26">
        <f t="shared" si="12"/>
        <v>3.9</v>
      </c>
      <c r="I159" s="27">
        <v>0.22</v>
      </c>
      <c r="J159" s="51">
        <f t="shared" si="13"/>
        <v>19990.900000000001</v>
      </c>
    </row>
    <row r="160" spans="1:10" ht="15" customHeight="1">
      <c r="A160" s="4" t="s">
        <v>127</v>
      </c>
      <c r="B160" s="55">
        <v>2195</v>
      </c>
      <c r="C160" s="56">
        <v>2006</v>
      </c>
      <c r="D160" s="56">
        <v>2060</v>
      </c>
      <c r="E160" s="25">
        <f t="shared" si="11"/>
        <v>4066</v>
      </c>
      <c r="F160" s="25">
        <v>3618</v>
      </c>
      <c r="G160" s="46">
        <f t="shared" si="10"/>
        <v>448</v>
      </c>
      <c r="H160" s="26">
        <f t="shared" si="12"/>
        <v>12.38</v>
      </c>
      <c r="I160" s="27">
        <v>0.17</v>
      </c>
      <c r="J160" s="51">
        <f t="shared" si="13"/>
        <v>23917.599999999999</v>
      </c>
    </row>
    <row r="161" spans="1:10" ht="6" customHeight="1">
      <c r="A161" s="5" t="s">
        <v>150</v>
      </c>
      <c r="B161" s="55"/>
      <c r="C161" s="56"/>
      <c r="D161" s="56"/>
      <c r="E161" s="25">
        <f t="shared" si="11"/>
        <v>0</v>
      </c>
      <c r="F161" s="25"/>
      <c r="G161" s="46">
        <f t="shared" si="10"/>
        <v>0</v>
      </c>
      <c r="H161" s="26"/>
      <c r="I161" s="27"/>
      <c r="J161" s="51"/>
    </row>
    <row r="162" spans="1:10" ht="15" customHeight="1">
      <c r="A162" s="4" t="s">
        <v>128</v>
      </c>
      <c r="B162" s="55">
        <v>1721</v>
      </c>
      <c r="C162" s="56">
        <v>1613</v>
      </c>
      <c r="D162" s="56">
        <v>1549</v>
      </c>
      <c r="E162" s="25">
        <f t="shared" si="11"/>
        <v>3162</v>
      </c>
      <c r="F162" s="25">
        <v>3043</v>
      </c>
      <c r="G162" s="46">
        <f t="shared" si="10"/>
        <v>119</v>
      </c>
      <c r="H162" s="26">
        <f t="shared" si="12"/>
        <v>3.91</v>
      </c>
      <c r="I162" s="27">
        <v>0.2</v>
      </c>
      <c r="J162" s="51">
        <f t="shared" si="13"/>
        <v>15810</v>
      </c>
    </row>
    <row r="163" spans="1:10" ht="15" customHeight="1">
      <c r="A163" s="4" t="s">
        <v>129</v>
      </c>
      <c r="B163" s="55">
        <v>3186</v>
      </c>
      <c r="C163" s="56">
        <v>2729</v>
      </c>
      <c r="D163" s="56">
        <v>2739</v>
      </c>
      <c r="E163" s="25">
        <f t="shared" si="11"/>
        <v>5468</v>
      </c>
      <c r="F163" s="25">
        <v>5380</v>
      </c>
      <c r="G163" s="46">
        <f t="shared" si="10"/>
        <v>88</v>
      </c>
      <c r="H163" s="26">
        <f t="shared" si="12"/>
        <v>1.64</v>
      </c>
      <c r="I163" s="27">
        <v>0.25</v>
      </c>
      <c r="J163" s="51">
        <f t="shared" si="13"/>
        <v>21872</v>
      </c>
    </row>
    <row r="164" spans="1:10" ht="15" customHeight="1">
      <c r="A164" s="4" t="s">
        <v>130</v>
      </c>
      <c r="B164" s="55">
        <v>3209</v>
      </c>
      <c r="C164" s="56">
        <v>2540</v>
      </c>
      <c r="D164" s="56">
        <v>2481</v>
      </c>
      <c r="E164" s="25">
        <f t="shared" si="11"/>
        <v>5021</v>
      </c>
      <c r="F164" s="25">
        <v>5166</v>
      </c>
      <c r="G164" s="46">
        <f t="shared" si="10"/>
        <v>-145</v>
      </c>
      <c r="H164" s="26">
        <f t="shared" si="12"/>
        <v>-2.81</v>
      </c>
      <c r="I164" s="27">
        <v>0.19</v>
      </c>
      <c r="J164" s="51">
        <f t="shared" si="13"/>
        <v>26426.3</v>
      </c>
    </row>
    <row r="165" spans="1:10" ht="15" customHeight="1">
      <c r="A165" s="4" t="s">
        <v>131</v>
      </c>
      <c r="B165" s="55">
        <v>3259</v>
      </c>
      <c r="C165" s="56">
        <v>2505</v>
      </c>
      <c r="D165" s="56">
        <v>2415</v>
      </c>
      <c r="E165" s="25">
        <f t="shared" si="11"/>
        <v>4920</v>
      </c>
      <c r="F165" s="25">
        <v>4697</v>
      </c>
      <c r="G165" s="46">
        <f t="shared" si="10"/>
        <v>223</v>
      </c>
      <c r="H165" s="26">
        <f t="shared" si="12"/>
        <v>4.75</v>
      </c>
      <c r="I165" s="27">
        <v>0.18</v>
      </c>
      <c r="J165" s="51">
        <f t="shared" si="13"/>
        <v>27333.3</v>
      </c>
    </row>
    <row r="166" spans="1:10" ht="15" customHeight="1">
      <c r="A166" s="4" t="s">
        <v>132</v>
      </c>
      <c r="B166" s="55">
        <v>2296</v>
      </c>
      <c r="C166" s="56">
        <v>2127</v>
      </c>
      <c r="D166" s="56">
        <v>2075</v>
      </c>
      <c r="E166" s="25">
        <f t="shared" si="11"/>
        <v>4202</v>
      </c>
      <c r="F166" s="25">
        <v>4142</v>
      </c>
      <c r="G166" s="46">
        <f t="shared" si="10"/>
        <v>60</v>
      </c>
      <c r="H166" s="26">
        <f t="shared" si="12"/>
        <v>1.45</v>
      </c>
      <c r="I166" s="27">
        <v>0.2</v>
      </c>
      <c r="J166" s="51">
        <f t="shared" si="13"/>
        <v>21010</v>
      </c>
    </row>
    <row r="167" spans="1:10" ht="6" customHeight="1">
      <c r="A167" s="5" t="s">
        <v>150</v>
      </c>
      <c r="B167" s="55"/>
      <c r="C167" s="56"/>
      <c r="D167" s="56"/>
      <c r="E167" s="25">
        <f t="shared" si="11"/>
        <v>0</v>
      </c>
      <c r="F167" s="25"/>
      <c r="G167" s="46">
        <f t="shared" si="10"/>
        <v>0</v>
      </c>
      <c r="H167" s="26"/>
      <c r="I167" s="27"/>
      <c r="J167" s="51"/>
    </row>
    <row r="168" spans="1:10" ht="15" customHeight="1">
      <c r="A168" s="4" t="s">
        <v>133</v>
      </c>
      <c r="B168" s="55">
        <v>2297</v>
      </c>
      <c r="C168" s="56">
        <v>2092</v>
      </c>
      <c r="D168" s="56">
        <v>2006</v>
      </c>
      <c r="E168" s="25">
        <f t="shared" si="11"/>
        <v>4098</v>
      </c>
      <c r="F168" s="25">
        <v>3997</v>
      </c>
      <c r="G168" s="46">
        <f t="shared" si="10"/>
        <v>101</v>
      </c>
      <c r="H168" s="26">
        <f t="shared" si="12"/>
        <v>2.5299999999999998</v>
      </c>
      <c r="I168" s="27">
        <v>0.18</v>
      </c>
      <c r="J168" s="51">
        <f t="shared" si="13"/>
        <v>22766.7</v>
      </c>
    </row>
    <row r="169" spans="1:10" ht="15" customHeight="1">
      <c r="A169" s="4" t="s">
        <v>134</v>
      </c>
      <c r="B169" s="55">
        <v>1705</v>
      </c>
      <c r="C169" s="56">
        <v>1446</v>
      </c>
      <c r="D169" s="56">
        <v>1619</v>
      </c>
      <c r="E169" s="25">
        <f t="shared" si="11"/>
        <v>3065</v>
      </c>
      <c r="F169" s="25">
        <v>2962</v>
      </c>
      <c r="G169" s="46">
        <f t="shared" si="10"/>
        <v>103</v>
      </c>
      <c r="H169" s="26">
        <f t="shared" si="12"/>
        <v>3.48</v>
      </c>
      <c r="I169" s="27">
        <v>0.19</v>
      </c>
      <c r="J169" s="51">
        <f t="shared" si="13"/>
        <v>16131.6</v>
      </c>
    </row>
    <row r="170" spans="1:10" ht="15" customHeight="1">
      <c r="A170" s="4" t="s">
        <v>135</v>
      </c>
      <c r="B170" s="55">
        <v>1070</v>
      </c>
      <c r="C170" s="56">
        <v>996</v>
      </c>
      <c r="D170" s="56">
        <v>1054</v>
      </c>
      <c r="E170" s="25">
        <f t="shared" si="11"/>
        <v>2050</v>
      </c>
      <c r="F170" s="25">
        <v>2047</v>
      </c>
      <c r="G170" s="46">
        <f t="shared" si="10"/>
        <v>3</v>
      </c>
      <c r="H170" s="26">
        <f t="shared" si="12"/>
        <v>0.15</v>
      </c>
      <c r="I170" s="27">
        <v>0.15</v>
      </c>
      <c r="J170" s="51">
        <f t="shared" si="13"/>
        <v>13666.7</v>
      </c>
    </row>
    <row r="171" spans="1:10" ht="15" customHeight="1">
      <c r="A171" s="4" t="s">
        <v>136</v>
      </c>
      <c r="B171" s="55">
        <v>1268</v>
      </c>
      <c r="C171" s="56">
        <v>959</v>
      </c>
      <c r="D171" s="56">
        <v>858</v>
      </c>
      <c r="E171" s="25">
        <f t="shared" si="11"/>
        <v>1817</v>
      </c>
      <c r="F171" s="25">
        <v>1784</v>
      </c>
      <c r="G171" s="46">
        <f t="shared" si="10"/>
        <v>33</v>
      </c>
      <c r="H171" s="26">
        <f t="shared" si="12"/>
        <v>1.85</v>
      </c>
      <c r="I171" s="27">
        <v>0.08</v>
      </c>
      <c r="J171" s="51">
        <f t="shared" si="13"/>
        <v>22712.5</v>
      </c>
    </row>
    <row r="172" spans="1:10" ht="15" customHeight="1">
      <c r="A172" s="4" t="s">
        <v>137</v>
      </c>
      <c r="B172" s="55">
        <v>1525</v>
      </c>
      <c r="C172" s="56">
        <v>1415</v>
      </c>
      <c r="D172" s="56">
        <v>1491</v>
      </c>
      <c r="E172" s="25">
        <f t="shared" si="11"/>
        <v>2906</v>
      </c>
      <c r="F172" s="25">
        <v>2816</v>
      </c>
      <c r="G172" s="46">
        <f t="shared" si="10"/>
        <v>90</v>
      </c>
      <c r="H172" s="26">
        <f t="shared" si="12"/>
        <v>3.2</v>
      </c>
      <c r="I172" s="27">
        <v>0.19</v>
      </c>
      <c r="J172" s="51">
        <f t="shared" si="13"/>
        <v>15294.7</v>
      </c>
    </row>
    <row r="173" spans="1:10" ht="6" customHeight="1">
      <c r="A173" s="5" t="s">
        <v>150</v>
      </c>
      <c r="B173" s="55"/>
      <c r="C173" s="56"/>
      <c r="D173" s="56"/>
      <c r="E173" s="25">
        <f t="shared" si="11"/>
        <v>0</v>
      </c>
      <c r="F173" s="25"/>
      <c r="G173" s="46">
        <f t="shared" ref="G173:G187" si="14">E173-F173</f>
        <v>0</v>
      </c>
      <c r="H173" s="26"/>
      <c r="I173" s="27"/>
      <c r="J173" s="51"/>
    </row>
    <row r="174" spans="1:10" ht="15" customHeight="1">
      <c r="A174" s="4" t="s">
        <v>138</v>
      </c>
      <c r="B174" s="55">
        <v>4136</v>
      </c>
      <c r="C174" s="56">
        <v>3121</v>
      </c>
      <c r="D174" s="56">
        <v>3064</v>
      </c>
      <c r="E174" s="25">
        <f t="shared" si="11"/>
        <v>6185</v>
      </c>
      <c r="F174" s="25">
        <v>5817</v>
      </c>
      <c r="G174" s="46">
        <f t="shared" si="14"/>
        <v>368</v>
      </c>
      <c r="H174" s="26">
        <f t="shared" si="12"/>
        <v>6.33</v>
      </c>
      <c r="I174" s="27">
        <v>0.25</v>
      </c>
      <c r="J174" s="51">
        <f t="shared" si="13"/>
        <v>24740</v>
      </c>
    </row>
    <row r="175" spans="1:10" ht="15" customHeight="1">
      <c r="A175" s="4" t="s">
        <v>139</v>
      </c>
      <c r="B175" s="55">
        <v>2820</v>
      </c>
      <c r="C175" s="56">
        <v>2545</v>
      </c>
      <c r="D175" s="56">
        <v>2227</v>
      </c>
      <c r="E175" s="25">
        <f t="shared" si="11"/>
        <v>4772</v>
      </c>
      <c r="F175" s="25">
        <v>4604</v>
      </c>
      <c r="G175" s="46">
        <f t="shared" si="14"/>
        <v>168</v>
      </c>
      <c r="H175" s="26">
        <f t="shared" si="12"/>
        <v>3.65</v>
      </c>
      <c r="I175" s="27">
        <v>0.18</v>
      </c>
      <c r="J175" s="51">
        <f t="shared" si="13"/>
        <v>26511.1</v>
      </c>
    </row>
    <row r="176" spans="1:10" ht="15" customHeight="1">
      <c r="A176" s="4" t="s">
        <v>140</v>
      </c>
      <c r="B176" s="55">
        <v>4246</v>
      </c>
      <c r="C176" s="56">
        <v>3460</v>
      </c>
      <c r="D176" s="56">
        <v>3387</v>
      </c>
      <c r="E176" s="25">
        <f t="shared" si="11"/>
        <v>6847</v>
      </c>
      <c r="F176" s="25">
        <v>6255</v>
      </c>
      <c r="G176" s="46">
        <f t="shared" si="14"/>
        <v>592</v>
      </c>
      <c r="H176" s="26">
        <f t="shared" si="12"/>
        <v>9.4600000000000009</v>
      </c>
      <c r="I176" s="27">
        <v>0.25</v>
      </c>
      <c r="J176" s="51">
        <f t="shared" si="13"/>
        <v>27388</v>
      </c>
    </row>
    <row r="177" spans="1:10" ht="15" customHeight="1">
      <c r="A177" s="4" t="s">
        <v>141</v>
      </c>
      <c r="B177" s="55">
        <v>4035</v>
      </c>
      <c r="C177" s="56">
        <v>3233</v>
      </c>
      <c r="D177" s="56">
        <v>2973</v>
      </c>
      <c r="E177" s="25">
        <f t="shared" si="11"/>
        <v>6206</v>
      </c>
      <c r="F177" s="25">
        <v>5572</v>
      </c>
      <c r="G177" s="46">
        <f t="shared" si="14"/>
        <v>634</v>
      </c>
      <c r="H177" s="26">
        <f t="shared" si="12"/>
        <v>11.38</v>
      </c>
      <c r="I177" s="27">
        <v>0.22</v>
      </c>
      <c r="J177" s="51">
        <f t="shared" si="13"/>
        <v>28209.1</v>
      </c>
    </row>
    <row r="178" spans="1:10" ht="15" customHeight="1">
      <c r="A178" s="4" t="s">
        <v>142</v>
      </c>
      <c r="B178" s="61">
        <v>387</v>
      </c>
      <c r="C178" s="59">
        <v>370</v>
      </c>
      <c r="D178" s="59">
        <v>47</v>
      </c>
      <c r="E178" s="60">
        <f t="shared" si="11"/>
        <v>417</v>
      </c>
      <c r="F178" s="25">
        <v>241</v>
      </c>
      <c r="G178" s="47" t="s">
        <v>170</v>
      </c>
      <c r="H178" s="33" t="s">
        <v>170</v>
      </c>
      <c r="I178" s="27">
        <v>0.27</v>
      </c>
      <c r="J178" s="52" t="s">
        <v>168</v>
      </c>
    </row>
    <row r="179" spans="1:10" ht="6" customHeight="1">
      <c r="A179" s="5" t="s">
        <v>150</v>
      </c>
      <c r="B179" s="55"/>
      <c r="C179" s="56"/>
      <c r="D179" s="56"/>
      <c r="E179" s="25">
        <f t="shared" si="11"/>
        <v>0</v>
      </c>
      <c r="F179" s="25"/>
      <c r="G179" s="46">
        <f t="shared" si="14"/>
        <v>0</v>
      </c>
      <c r="H179" s="26"/>
      <c r="I179" s="27"/>
      <c r="J179" s="51"/>
    </row>
    <row r="180" spans="1:10" ht="15" customHeight="1">
      <c r="A180" s="4" t="s">
        <v>143</v>
      </c>
      <c r="B180" s="30" t="s">
        <v>168</v>
      </c>
      <c r="C180" s="31" t="s">
        <v>168</v>
      </c>
      <c r="D180" s="31" t="s">
        <v>168</v>
      </c>
      <c r="E180" s="31" t="s">
        <v>168</v>
      </c>
      <c r="F180" s="25">
        <v>121</v>
      </c>
      <c r="G180" s="47" t="s">
        <v>170</v>
      </c>
      <c r="H180" s="33" t="s">
        <v>170</v>
      </c>
      <c r="I180" s="27">
        <v>0.34</v>
      </c>
      <c r="J180" s="52" t="s">
        <v>168</v>
      </c>
    </row>
    <row r="181" spans="1:10" ht="15" customHeight="1">
      <c r="A181" s="4" t="s">
        <v>144</v>
      </c>
      <c r="B181" s="55">
        <v>1318</v>
      </c>
      <c r="C181" s="56">
        <v>942</v>
      </c>
      <c r="D181" s="56">
        <v>944</v>
      </c>
      <c r="E181" s="25">
        <f t="shared" si="11"/>
        <v>1886</v>
      </c>
      <c r="F181" s="25">
        <v>1592</v>
      </c>
      <c r="G181" s="46">
        <f t="shared" si="14"/>
        <v>294</v>
      </c>
      <c r="H181" s="26">
        <f t="shared" si="12"/>
        <v>18.47</v>
      </c>
      <c r="I181" s="27">
        <v>0.2</v>
      </c>
      <c r="J181" s="51">
        <f t="shared" si="13"/>
        <v>9430</v>
      </c>
    </row>
    <row r="182" spans="1:10" ht="15" customHeight="1">
      <c r="A182" s="4" t="s">
        <v>145</v>
      </c>
      <c r="B182" s="55">
        <v>4979</v>
      </c>
      <c r="C182" s="56">
        <v>3858</v>
      </c>
      <c r="D182" s="56">
        <v>3503</v>
      </c>
      <c r="E182" s="25">
        <f t="shared" si="11"/>
        <v>7361</v>
      </c>
      <c r="F182" s="25">
        <v>6696</v>
      </c>
      <c r="G182" s="46">
        <f t="shared" si="14"/>
        <v>665</v>
      </c>
      <c r="H182" s="26">
        <f t="shared" si="12"/>
        <v>9.93</v>
      </c>
      <c r="I182" s="27">
        <v>0.24</v>
      </c>
      <c r="J182" s="51">
        <f t="shared" si="13"/>
        <v>30670.799999999999</v>
      </c>
    </row>
    <row r="183" spans="1:10" ht="15" customHeight="1">
      <c r="A183" s="4" t="s">
        <v>146</v>
      </c>
      <c r="B183" s="55">
        <v>2482</v>
      </c>
      <c r="C183" s="56">
        <v>1915</v>
      </c>
      <c r="D183" s="56">
        <v>1634</v>
      </c>
      <c r="E183" s="25">
        <f t="shared" si="11"/>
        <v>3549</v>
      </c>
      <c r="F183" s="25">
        <v>3316</v>
      </c>
      <c r="G183" s="46">
        <f t="shared" si="14"/>
        <v>233</v>
      </c>
      <c r="H183" s="26">
        <f t="shared" si="12"/>
        <v>7.03</v>
      </c>
      <c r="I183" s="27">
        <v>0.14000000000000001</v>
      </c>
      <c r="J183" s="51">
        <f t="shared" si="13"/>
        <v>25350</v>
      </c>
    </row>
    <row r="184" spans="1:10" ht="15" customHeight="1">
      <c r="A184" s="4" t="s">
        <v>147</v>
      </c>
      <c r="B184" s="55">
        <v>2273</v>
      </c>
      <c r="C184" s="56">
        <v>1723</v>
      </c>
      <c r="D184" s="56">
        <v>1416</v>
      </c>
      <c r="E184" s="25">
        <f t="shared" si="11"/>
        <v>3139</v>
      </c>
      <c r="F184" s="25">
        <v>1671</v>
      </c>
      <c r="G184" s="46">
        <f t="shared" si="14"/>
        <v>1468</v>
      </c>
      <c r="H184" s="26">
        <f t="shared" si="12"/>
        <v>87.85</v>
      </c>
      <c r="I184" s="27">
        <v>0.22</v>
      </c>
      <c r="J184" s="51">
        <f t="shared" si="13"/>
        <v>14268.2</v>
      </c>
    </row>
    <row r="185" spans="1:10" ht="6" customHeight="1">
      <c r="A185" s="5" t="s">
        <v>150</v>
      </c>
      <c r="B185" s="55"/>
      <c r="C185" s="56"/>
      <c r="D185" s="56"/>
      <c r="E185" s="25">
        <f t="shared" si="11"/>
        <v>0</v>
      </c>
      <c r="F185" s="25"/>
      <c r="G185" s="46">
        <f t="shared" si="14"/>
        <v>0</v>
      </c>
      <c r="H185" s="26"/>
      <c r="I185" s="27"/>
      <c r="J185" s="51"/>
    </row>
    <row r="186" spans="1:10" ht="15" customHeight="1">
      <c r="A186" s="4" t="s">
        <v>148</v>
      </c>
      <c r="B186" s="55">
        <v>1815</v>
      </c>
      <c r="C186" s="56">
        <v>1346</v>
      </c>
      <c r="D186" s="56">
        <v>1087</v>
      </c>
      <c r="E186" s="25">
        <f t="shared" si="11"/>
        <v>2433</v>
      </c>
      <c r="F186" s="25">
        <v>1904</v>
      </c>
      <c r="G186" s="46">
        <f t="shared" si="14"/>
        <v>529</v>
      </c>
      <c r="H186" s="26">
        <f t="shared" si="12"/>
        <v>27.78</v>
      </c>
      <c r="I186" s="27">
        <v>0.19</v>
      </c>
      <c r="J186" s="51">
        <f t="shared" si="13"/>
        <v>12805.3</v>
      </c>
    </row>
    <row r="187" spans="1:10" ht="15" customHeight="1">
      <c r="A187" s="12" t="s">
        <v>149</v>
      </c>
      <c r="B187" s="57">
        <v>1784</v>
      </c>
      <c r="C187" s="58">
        <v>1247</v>
      </c>
      <c r="D187" s="58">
        <v>1247</v>
      </c>
      <c r="E187" s="35">
        <f t="shared" si="11"/>
        <v>2494</v>
      </c>
      <c r="F187" s="35">
        <v>2664</v>
      </c>
      <c r="G187" s="48">
        <f t="shared" si="14"/>
        <v>-170</v>
      </c>
      <c r="H187" s="36">
        <f t="shared" si="12"/>
        <v>-6.38</v>
      </c>
      <c r="I187" s="37">
        <v>0.13</v>
      </c>
      <c r="J187" s="53">
        <f t="shared" si="13"/>
        <v>19184.599999999999</v>
      </c>
    </row>
    <row r="188" spans="1:10">
      <c r="A188" s="13"/>
      <c r="B188" s="3"/>
      <c r="C188" s="3"/>
      <c r="D188" s="3"/>
      <c r="E188" s="3"/>
      <c r="F188" s="3"/>
      <c r="G188" s="3"/>
      <c r="H188" s="7"/>
      <c r="I188" s="3"/>
      <c r="J188" s="3"/>
    </row>
    <row r="189" spans="1:10">
      <c r="A189" s="14"/>
      <c r="B189" s="1"/>
      <c r="C189" s="1"/>
      <c r="D189" s="1"/>
      <c r="E189" s="1"/>
      <c r="F189" s="1"/>
      <c r="G189" s="1"/>
      <c r="H189" s="8"/>
      <c r="I189" s="1"/>
      <c r="J189" s="1"/>
    </row>
    <row r="190" spans="1:10">
      <c r="A190" s="14"/>
      <c r="B190" s="1"/>
      <c r="C190" s="1"/>
      <c r="D190" s="1"/>
      <c r="E190" s="1"/>
      <c r="F190" s="1"/>
      <c r="G190" s="1"/>
      <c r="H190" s="8"/>
      <c r="I190" s="1"/>
      <c r="J190" s="1"/>
    </row>
    <row r="191" spans="1:10">
      <c r="A191" s="14"/>
      <c r="B191" s="1"/>
      <c r="C191" s="1"/>
      <c r="D191" s="1"/>
      <c r="E191" s="1"/>
      <c r="F191" s="1"/>
      <c r="G191" s="1"/>
      <c r="H191" s="8"/>
      <c r="I191" s="1"/>
      <c r="J191" s="1"/>
    </row>
    <row r="192" spans="1:10">
      <c r="A192" s="14"/>
      <c r="B192" s="1"/>
      <c r="C192" s="1"/>
      <c r="D192" s="1"/>
      <c r="E192" s="1"/>
      <c r="F192" s="1"/>
      <c r="G192" s="1"/>
      <c r="H192" s="8"/>
      <c r="I192" s="1"/>
      <c r="J192" s="1"/>
    </row>
    <row r="193" spans="1:10">
      <c r="A193" s="14"/>
      <c r="B193" s="1"/>
      <c r="C193" s="1"/>
      <c r="D193" s="1"/>
      <c r="E193" s="1"/>
      <c r="F193" s="1"/>
      <c r="G193" s="1"/>
      <c r="H193" s="8"/>
      <c r="I193" s="1"/>
      <c r="J193" s="1"/>
    </row>
    <row r="194" spans="1:10">
      <c r="A194" s="14"/>
      <c r="B194" s="1"/>
      <c r="C194" s="1"/>
      <c r="D194" s="1"/>
      <c r="E194" s="1"/>
      <c r="F194" s="1"/>
      <c r="G194" s="1"/>
      <c r="H194" s="8"/>
      <c r="I194" s="1"/>
      <c r="J194" s="1"/>
    </row>
    <row r="195" spans="1:10">
      <c r="A195" s="14"/>
      <c r="B195" s="1"/>
      <c r="C195" s="1"/>
      <c r="D195" s="1"/>
      <c r="E195" s="1"/>
      <c r="F195" s="1"/>
      <c r="G195" s="1"/>
      <c r="H195" s="8"/>
      <c r="I195" s="1"/>
      <c r="J195" s="1"/>
    </row>
    <row r="196" spans="1:10">
      <c r="A196" s="14"/>
      <c r="B196" s="1"/>
      <c r="C196" s="1"/>
      <c r="D196" s="1"/>
      <c r="E196" s="1"/>
      <c r="F196" s="1"/>
      <c r="G196" s="1"/>
      <c r="H196" s="8"/>
      <c r="I196" s="1"/>
      <c r="J196" s="1"/>
    </row>
    <row r="197" spans="1:10">
      <c r="A197" s="14"/>
      <c r="B197" s="1"/>
      <c r="C197" s="1"/>
      <c r="D197" s="1"/>
      <c r="E197" s="1"/>
      <c r="F197" s="1"/>
      <c r="G197" s="1"/>
      <c r="H197" s="8"/>
      <c r="I197" s="1"/>
      <c r="J197" s="1"/>
    </row>
    <row r="198" spans="1:10">
      <c r="A198" s="14"/>
      <c r="B198" s="1"/>
      <c r="C198" s="1"/>
      <c r="D198" s="1"/>
      <c r="E198" s="1"/>
      <c r="F198" s="1"/>
      <c r="G198" s="1"/>
      <c r="H198" s="8"/>
      <c r="I198" s="1"/>
      <c r="J198" s="1"/>
    </row>
    <row r="199" spans="1:10">
      <c r="A199" s="14"/>
      <c r="B199" s="1"/>
      <c r="C199" s="1"/>
      <c r="D199" s="1"/>
      <c r="E199" s="1"/>
      <c r="F199" s="1"/>
      <c r="G199" s="1"/>
      <c r="H199" s="8"/>
      <c r="I199" s="1"/>
      <c r="J199" s="1"/>
    </row>
    <row r="200" spans="1:10">
      <c r="A200" s="14"/>
      <c r="B200" s="1"/>
      <c r="C200" s="1"/>
      <c r="D200" s="1"/>
      <c r="E200" s="1"/>
      <c r="F200" s="1"/>
      <c r="G200" s="1"/>
      <c r="H200" s="8"/>
      <c r="I200" s="1"/>
      <c r="J200" s="1"/>
    </row>
    <row r="201" spans="1:10">
      <c r="A201" s="14"/>
      <c r="B201" s="1"/>
      <c r="C201" s="1"/>
      <c r="D201" s="1"/>
      <c r="E201" s="1"/>
      <c r="F201" s="1"/>
      <c r="G201" s="1"/>
      <c r="H201" s="8"/>
      <c r="I201" s="1"/>
      <c r="J201" s="1"/>
    </row>
    <row r="202" spans="1:10">
      <c r="A202" s="14"/>
      <c r="B202" s="1"/>
      <c r="C202" s="1"/>
      <c r="D202" s="1"/>
      <c r="E202" s="1"/>
      <c r="F202" s="1"/>
      <c r="G202" s="1"/>
      <c r="H202" s="8"/>
      <c r="I202" s="1"/>
      <c r="J202" s="1"/>
    </row>
    <row r="203" spans="1:10">
      <c r="A203" s="14"/>
      <c r="B203" s="1"/>
      <c r="C203" s="1"/>
      <c r="D203" s="1"/>
      <c r="E203" s="1"/>
      <c r="F203" s="1"/>
      <c r="G203" s="1"/>
      <c r="H203" s="8"/>
      <c r="I203" s="1"/>
      <c r="J203" s="1"/>
    </row>
    <row r="204" spans="1:10">
      <c r="A204" s="14"/>
      <c r="B204" s="1"/>
      <c r="C204" s="1"/>
      <c r="D204" s="1"/>
      <c r="E204" s="1"/>
      <c r="F204" s="1"/>
      <c r="G204" s="1"/>
      <c r="H204" s="8"/>
      <c r="I204" s="1"/>
      <c r="J204" s="1"/>
    </row>
    <row r="205" spans="1:10">
      <c r="A205" s="14"/>
      <c r="B205" s="1"/>
      <c r="C205" s="1"/>
      <c r="D205" s="1"/>
      <c r="E205" s="1"/>
      <c r="F205" s="1"/>
      <c r="G205" s="1"/>
      <c r="H205" s="8"/>
      <c r="I205" s="1"/>
      <c r="J205" s="1"/>
    </row>
    <row r="206" spans="1:10">
      <c r="A206" s="14"/>
      <c r="B206" s="1"/>
      <c r="C206" s="1"/>
      <c r="D206" s="1"/>
      <c r="E206" s="1"/>
      <c r="F206" s="1"/>
      <c r="G206" s="1"/>
      <c r="H206" s="8"/>
      <c r="I206" s="1"/>
      <c r="J206" s="1"/>
    </row>
    <row r="207" spans="1:10">
      <c r="A207" s="14"/>
      <c r="B207" s="1"/>
      <c r="C207" s="1"/>
      <c r="D207" s="1"/>
      <c r="E207" s="1"/>
      <c r="F207" s="1"/>
      <c r="G207" s="1"/>
      <c r="H207" s="8"/>
      <c r="I207" s="1"/>
      <c r="J207" s="1"/>
    </row>
    <row r="208" spans="1:10">
      <c r="A208" s="14"/>
      <c r="B208" s="1"/>
      <c r="C208" s="1"/>
      <c r="D208" s="1"/>
      <c r="E208" s="1"/>
      <c r="F208" s="1"/>
      <c r="G208" s="1"/>
      <c r="H208" s="8"/>
      <c r="I208" s="1"/>
      <c r="J208" s="1"/>
    </row>
    <row r="209" spans="1:10">
      <c r="A209" s="14"/>
      <c r="B209" s="1"/>
      <c r="C209" s="1"/>
      <c r="D209" s="1"/>
      <c r="E209" s="1"/>
      <c r="F209" s="1"/>
      <c r="G209" s="1"/>
      <c r="H209" s="8"/>
      <c r="I209" s="1"/>
      <c r="J209" s="1"/>
    </row>
    <row r="210" spans="1:10">
      <c r="A210" s="14"/>
      <c r="B210" s="1"/>
      <c r="C210" s="1"/>
      <c r="D210" s="1"/>
      <c r="E210" s="1"/>
      <c r="F210" s="1"/>
      <c r="G210" s="1"/>
      <c r="H210" s="8"/>
      <c r="I210" s="1"/>
      <c r="J210" s="1"/>
    </row>
    <row r="211" spans="1:10">
      <c r="A211" s="14"/>
      <c r="B211" s="1"/>
      <c r="C211" s="1"/>
      <c r="D211" s="1"/>
      <c r="E211" s="1"/>
      <c r="F211" s="1"/>
      <c r="G211" s="1"/>
      <c r="H211" s="8"/>
      <c r="I211" s="1"/>
      <c r="J211" s="1"/>
    </row>
    <row r="212" spans="1:10">
      <c r="A212" s="14"/>
      <c r="B212" s="1"/>
      <c r="C212" s="1"/>
      <c r="D212" s="1"/>
      <c r="E212" s="1"/>
      <c r="F212" s="1"/>
      <c r="G212" s="1"/>
      <c r="H212" s="8"/>
      <c r="I212" s="1"/>
      <c r="J212" s="1"/>
    </row>
    <row r="213" spans="1:10">
      <c r="A213" s="14"/>
      <c r="B213" s="1"/>
      <c r="C213" s="1"/>
      <c r="D213" s="1"/>
      <c r="E213" s="1"/>
      <c r="F213" s="1"/>
      <c r="G213" s="1"/>
      <c r="H213" s="8"/>
      <c r="I213" s="1"/>
      <c r="J213" s="1"/>
    </row>
    <row r="214" spans="1:10">
      <c r="A214" s="14"/>
      <c r="B214" s="1"/>
      <c r="C214" s="1"/>
      <c r="D214" s="1"/>
      <c r="E214" s="1"/>
      <c r="F214" s="1"/>
      <c r="G214" s="1"/>
      <c r="H214" s="8"/>
      <c r="I214" s="1"/>
      <c r="J214" s="1"/>
    </row>
    <row r="215" spans="1:10">
      <c r="A215" s="14"/>
      <c r="B215" s="1"/>
      <c r="C215" s="1"/>
      <c r="D215" s="1"/>
      <c r="E215" s="1"/>
      <c r="F215" s="1"/>
      <c r="G215" s="1"/>
      <c r="H215" s="8"/>
      <c r="I215" s="1"/>
      <c r="J215" s="1"/>
    </row>
    <row r="216" spans="1:10">
      <c r="A216" s="14"/>
      <c r="B216" s="1"/>
      <c r="C216" s="1"/>
      <c r="D216" s="1"/>
      <c r="E216" s="1"/>
      <c r="F216" s="1"/>
      <c r="G216" s="1"/>
      <c r="H216" s="8"/>
      <c r="I216" s="1"/>
      <c r="J216" s="1"/>
    </row>
    <row r="217" spans="1:10">
      <c r="A217" s="14"/>
      <c r="B217" s="1"/>
      <c r="C217" s="1"/>
      <c r="D217" s="1"/>
      <c r="E217" s="1"/>
      <c r="F217" s="1"/>
      <c r="G217" s="1"/>
      <c r="H217" s="8"/>
      <c r="I217" s="1"/>
      <c r="J217" s="1"/>
    </row>
    <row r="218" spans="1:10">
      <c r="A218" s="14"/>
      <c r="B218" s="1"/>
      <c r="C218" s="1"/>
      <c r="D218" s="1"/>
      <c r="E218" s="1"/>
      <c r="F218" s="1"/>
      <c r="G218" s="1"/>
      <c r="H218" s="8"/>
      <c r="I218" s="1"/>
      <c r="J218" s="1"/>
    </row>
    <row r="219" spans="1:10">
      <c r="A219" s="14"/>
      <c r="B219" s="1"/>
      <c r="C219" s="1"/>
      <c r="D219" s="1"/>
      <c r="E219" s="1"/>
      <c r="F219" s="1"/>
      <c r="G219" s="1"/>
      <c r="H219" s="8"/>
      <c r="I219" s="1"/>
      <c r="J219" s="1"/>
    </row>
    <row r="220" spans="1:10">
      <c r="A220" s="14"/>
      <c r="B220" s="1"/>
      <c r="C220" s="1"/>
      <c r="D220" s="1"/>
      <c r="E220" s="1"/>
      <c r="F220" s="1"/>
      <c r="G220" s="1"/>
      <c r="H220" s="8"/>
      <c r="I220" s="1"/>
      <c r="J220" s="1"/>
    </row>
    <row r="221" spans="1:10">
      <c r="A221" s="14"/>
      <c r="B221" s="1"/>
      <c r="C221" s="1"/>
      <c r="D221" s="1"/>
      <c r="E221" s="1"/>
      <c r="F221" s="1"/>
      <c r="G221" s="1"/>
      <c r="H221" s="8"/>
      <c r="I221" s="1"/>
      <c r="J221" s="1"/>
    </row>
    <row r="222" spans="1:10">
      <c r="A222" s="14"/>
      <c r="B222" s="1"/>
      <c r="C222" s="1"/>
      <c r="D222" s="1"/>
      <c r="E222" s="1"/>
      <c r="F222" s="1"/>
      <c r="G222" s="1"/>
      <c r="H222" s="8"/>
      <c r="I222" s="1"/>
      <c r="J222" s="1"/>
    </row>
    <row r="223" spans="1:10">
      <c r="A223" s="14"/>
      <c r="B223" s="1"/>
      <c r="C223" s="1"/>
      <c r="D223" s="1"/>
      <c r="E223" s="1"/>
      <c r="F223" s="1"/>
      <c r="G223" s="1"/>
      <c r="H223" s="8"/>
      <c r="I223" s="1"/>
      <c r="J223" s="1"/>
    </row>
    <row r="224" spans="1:10">
      <c r="A224" s="14"/>
      <c r="B224" s="1"/>
      <c r="C224" s="1"/>
      <c r="D224" s="1"/>
      <c r="E224" s="1"/>
      <c r="F224" s="1"/>
      <c r="G224" s="1"/>
      <c r="H224" s="8"/>
      <c r="I224" s="1"/>
      <c r="J224" s="1"/>
    </row>
    <row r="225" spans="1:10">
      <c r="A225" s="14"/>
      <c r="B225" s="1"/>
      <c r="C225" s="1"/>
      <c r="D225" s="1"/>
      <c r="E225" s="1"/>
      <c r="F225" s="1"/>
      <c r="G225" s="1"/>
      <c r="H225" s="8"/>
      <c r="I225" s="1"/>
      <c r="J225" s="1"/>
    </row>
    <row r="226" spans="1:10">
      <c r="A226" s="14"/>
      <c r="B226" s="1"/>
      <c r="C226" s="1"/>
      <c r="D226" s="1"/>
      <c r="E226" s="1"/>
      <c r="F226" s="1"/>
      <c r="G226" s="1"/>
      <c r="H226" s="8"/>
      <c r="I226" s="1"/>
      <c r="J226" s="1"/>
    </row>
    <row r="227" spans="1:10">
      <c r="A227" s="14"/>
      <c r="B227" s="1"/>
      <c r="C227" s="1"/>
      <c r="D227" s="1"/>
      <c r="E227" s="1"/>
      <c r="F227" s="1"/>
      <c r="G227" s="1"/>
      <c r="H227" s="8"/>
      <c r="I227" s="1"/>
      <c r="J227" s="1"/>
    </row>
    <row r="228" spans="1:10">
      <c r="A228" s="14"/>
      <c r="B228" s="1"/>
      <c r="C228" s="1"/>
      <c r="D228" s="1"/>
      <c r="E228" s="1"/>
      <c r="F228" s="1"/>
      <c r="G228" s="1"/>
      <c r="H228" s="8"/>
      <c r="I228" s="1"/>
      <c r="J228" s="1"/>
    </row>
    <row r="229" spans="1:10">
      <c r="A229" s="14"/>
      <c r="B229" s="1"/>
      <c r="C229" s="1"/>
      <c r="D229" s="1"/>
      <c r="E229" s="1"/>
      <c r="F229" s="1"/>
      <c r="G229" s="1"/>
      <c r="H229" s="8"/>
      <c r="I229" s="1"/>
      <c r="J229" s="1"/>
    </row>
  </sheetData>
  <mergeCells count="7">
    <mergeCell ref="J1:J2"/>
    <mergeCell ref="A1:A2"/>
    <mergeCell ref="B1:B2"/>
    <mergeCell ref="F1:F2"/>
    <mergeCell ref="C1:E1"/>
    <mergeCell ref="G1:H1"/>
    <mergeCell ref="I1:I2"/>
  </mergeCells>
  <phoneticPr fontId="1"/>
  <printOptions gridLinesSet="0"/>
  <pageMargins left="0.59055118110236227" right="0.59055118110236227" top="0.86614173228346458" bottom="0.39370078740157483" header="0.51181102362204722" footer="0.55118110236220474"/>
  <pageSetup paperSize="9" scale="89" fitToHeight="0" pageOrder="overThenDown" orientation="portrait" horizontalDpi="300" verticalDpi="300" r:id="rId1"/>
  <headerFooter differentFirst="1" scaleWithDoc="0" alignWithMargins="0">
    <oddHeader xml:space="preserve">&amp;C&amp;"ＭＳ Ｐ明朝,標準"&amp;14 Ⅱ-１０　町丁別夜間人口及び世帯数&amp;12（続き）&amp;R&amp;"ＭＳ Ｐ明朝,標準"&amp;14
&amp;9平成22年10月1日現在&amp;"ＭＳ Ｐゴシック,標準"
</oddHeader>
    <oddFooter>&amp;L&amp;"ＭＳ Ｐ明朝,標準"&amp;9注   ）秘匿数値は「×」表示とし、他の地域&amp;"ＭＳ Ｐ明朝,斜体"（前後の斜体の箇所）&amp;"ＭＳ Ｐ明朝,標準"に合算している。
資料）東京都総務局統計部「平成22年国勢調査東京都区市町村町丁別報告｣「平成17年国勢調査東京都区市町村町丁別報告｣</oddFooter>
    <firstHeader xml:space="preserve">&amp;C&amp;"ＭＳ Ｐ明朝,標準"&amp;14 Ⅱ-１０　町丁別夜間人口及び世帯数&amp;R&amp;14
&amp;"ＭＳ Ｐ明朝,標準"&amp;9平成22年10月1日現在
</firstHeader>
    <firstFooter>&amp;L&amp;"ＭＳ Ｐ明朝,標準"&amp;9注   ）秘匿数値は「×」表示とし、他の地域&amp;"ＭＳ Ｐ明朝,斜体"（前後の斜体の箇所）&amp;"ＭＳ Ｐ明朝,標準"に合算している。
資料）東京都総務局統計部「平成22年国勢調査東京都区市町村町丁別報告｣「平成17年国勢調査東京都区市町村町丁別報告｣</firstFooter>
  </headerFooter>
  <rowBreaks count="2" manualBreakCount="2">
    <brk id="64" max="8" man="1"/>
    <brk id="12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Ⅱ-10表</vt:lpstr>
      <vt:lpstr>'Ⅱ-10表'!Print_Area</vt:lpstr>
      <vt:lpstr>'Ⅱ-10表'!Print_Titles</vt:lpstr>
    </vt:vector>
  </TitlesOfParts>
  <Company>sinjyukukuyakusyo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kuminka toukeikakari</dc:creator>
  <cp:lastModifiedBy> </cp:lastModifiedBy>
  <cp:lastPrinted>2014-03-03T01:13:04Z</cp:lastPrinted>
  <dcterms:created xsi:type="dcterms:W3CDTF">2000-03-09T10:27:38Z</dcterms:created>
  <dcterms:modified xsi:type="dcterms:W3CDTF">2014-04-14T01:27:33Z</dcterms:modified>
</cp:coreProperties>
</file>