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計画書作成補助ツール（居住・通所用)" sheetId="7" r:id="rId1"/>
    <sheet name="【記入例】計画書作成補助ツール（居住・通所用)" sheetId="2" r:id="rId2"/>
  </sheets>
  <definedNames>
    <definedName name="_xlnm._FilterDatabase" localSheetId="1" hidden="1">'【記入例】計画書作成補助ツール（居住・通所用)'!$A$4:$F$4</definedName>
    <definedName name="_xlnm._FilterDatabase" localSheetId="0" hidden="1">'計画書作成補助ツール（居住・通所用)'!$A$4:$F$4</definedName>
    <definedName name="_xlnm.Print_Area" localSheetId="1">'【記入例】計画書作成補助ツール（居住・通所用)'!$A$1:$I$54</definedName>
    <definedName name="_xlnm.Print_Area" localSheetId="0">'計画書作成補助ツール（居住・通所用)'!$A$1:$I$40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B37" i="7"/>
  <c r="D34" i="7"/>
  <c r="D37" i="7" s="1"/>
  <c r="C34" i="7"/>
  <c r="C37" i="7" s="1"/>
  <c r="B37" i="2"/>
  <c r="C34" i="2"/>
  <c r="H37" i="7" l="1"/>
  <c r="H38" i="7" s="1"/>
  <c r="I38" i="7" s="1"/>
  <c r="I37" i="7"/>
  <c r="D37" i="2" l="1"/>
  <c r="C37" i="2"/>
  <c r="H37" i="2" s="1"/>
  <c r="H38" i="2" l="1"/>
  <c r="I38" i="2" s="1"/>
  <c r="I37" i="2"/>
</calcChain>
</file>

<file path=xl/sharedStrings.xml><?xml version="1.0" encoding="utf-8"?>
<sst xmlns="http://schemas.openxmlformats.org/spreadsheetml/2006/main" count="207" uniqueCount="82">
  <si>
    <t>保険者</t>
    <rPh sb="0" eb="2">
      <t>ホケン</t>
    </rPh>
    <rPh sb="2" eb="3">
      <t>シャ</t>
    </rPh>
    <phoneticPr fontId="1"/>
  </si>
  <si>
    <t>被保険者番号</t>
    <rPh sb="0" eb="6">
      <t>ヒホケンシャバンゴウ</t>
    </rPh>
    <phoneticPr fontId="1"/>
  </si>
  <si>
    <t>保険証の住所</t>
    <rPh sb="0" eb="3">
      <t>ホケンショウ</t>
    </rPh>
    <rPh sb="4" eb="6">
      <t>ジュウショ</t>
    </rPh>
    <phoneticPr fontId="1"/>
  </si>
  <si>
    <t>通所</t>
    <rPh sb="0" eb="2">
      <t>ツウショ</t>
    </rPh>
    <phoneticPr fontId="1"/>
  </si>
  <si>
    <t>宿泊</t>
    <rPh sb="0" eb="2">
      <t>シュクハク</t>
    </rPh>
    <phoneticPr fontId="1"/>
  </si>
  <si>
    <t>区民登録者数</t>
    <rPh sb="0" eb="5">
      <t>クミントウロクシャ</t>
    </rPh>
    <rPh sb="5" eb="6">
      <t>スウ</t>
    </rPh>
    <phoneticPr fontId="1"/>
  </si>
  <si>
    <t>通所利用者数</t>
    <rPh sb="0" eb="2">
      <t>ツウショ</t>
    </rPh>
    <rPh sb="2" eb="4">
      <t>リヨウ</t>
    </rPh>
    <rPh sb="4" eb="5">
      <t>シャ</t>
    </rPh>
    <rPh sb="5" eb="6">
      <t>スウ</t>
    </rPh>
    <phoneticPr fontId="1"/>
  </si>
  <si>
    <t>宿泊利用者数</t>
    <rPh sb="0" eb="2">
      <t>シュクハク</t>
    </rPh>
    <rPh sb="2" eb="4">
      <t>リヨウ</t>
    </rPh>
    <rPh sb="4" eb="5">
      <t>シャ</t>
    </rPh>
    <rPh sb="5" eb="6">
      <t>スウ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</si>
  <si>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</si>
  <si>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</si>
  <si>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四捨五入</t>
    <rPh sb="0" eb="4">
      <t>シシャゴニュウ</t>
    </rPh>
    <phoneticPr fontId="1"/>
  </si>
  <si>
    <t>１．利用者名簿</t>
    <rPh sb="2" eb="4">
      <t>リヨウ</t>
    </rPh>
    <rPh sb="4" eb="5">
      <t>シャ</t>
    </rPh>
    <rPh sb="5" eb="7">
      <t>メイボ</t>
    </rPh>
    <phoneticPr fontId="1"/>
  </si>
  <si>
    <t>２.計画書、実績報告書に記載する人数</t>
    <rPh sb="2" eb="5">
      <t>ケイカクショ</t>
    </rPh>
    <rPh sb="6" eb="11">
      <t>ジッセキホウコクショ</t>
    </rPh>
    <rPh sb="12" eb="14">
      <t>キサイ</t>
    </rPh>
    <rPh sb="16" eb="18">
      <t>ニンズウ</t>
    </rPh>
    <phoneticPr fontId="1"/>
  </si>
  <si>
    <t>↓</t>
    <phoneticPr fontId="1"/>
  </si>
  <si>
    <t>１日(月初)のサービス</t>
    <rPh sb="1" eb="2">
      <t>ニチ</t>
    </rPh>
    <rPh sb="3" eb="5">
      <t>ゲッショ</t>
    </rPh>
    <phoneticPr fontId="1"/>
  </si>
  <si>
    <t>新宿区</t>
    <rPh sb="0" eb="3">
      <t>シンジュクク</t>
    </rPh>
    <phoneticPr fontId="1"/>
  </si>
  <si>
    <t>中野区</t>
    <rPh sb="0" eb="3">
      <t>ナカノク</t>
    </rPh>
    <phoneticPr fontId="1"/>
  </si>
  <si>
    <t>千代田区</t>
    <rPh sb="0" eb="4">
      <t>チヨダク</t>
    </rPh>
    <phoneticPr fontId="1"/>
  </si>
  <si>
    <t>港区</t>
    <rPh sb="0" eb="2">
      <t>ミナトク</t>
    </rPh>
    <phoneticPr fontId="1"/>
  </si>
  <si>
    <t>山田A</t>
    <rPh sb="0" eb="2">
      <t>ヤマダ</t>
    </rPh>
    <phoneticPr fontId="1"/>
  </si>
  <si>
    <t>山田B</t>
    <rPh sb="0" eb="2">
      <t>ヤマダ</t>
    </rPh>
    <phoneticPr fontId="1"/>
  </si>
  <si>
    <t>佐藤C</t>
    <rPh sb="0" eb="2">
      <t>サトウ</t>
    </rPh>
    <phoneticPr fontId="1"/>
  </si>
  <si>
    <t>伊藤D</t>
    <rPh sb="0" eb="2">
      <t>イトウ</t>
    </rPh>
    <phoneticPr fontId="1"/>
  </si>
  <si>
    <t>新宿区歌舞伎町</t>
    <rPh sb="0" eb="3">
      <t>シンジュクク</t>
    </rPh>
    <rPh sb="3" eb="7">
      <t>カブキチョウ</t>
    </rPh>
    <phoneticPr fontId="1"/>
  </si>
  <si>
    <t>港区赤坂</t>
    <rPh sb="0" eb="2">
      <t>ミナトク</t>
    </rPh>
    <rPh sb="2" eb="4">
      <t>アカサカ</t>
    </rPh>
    <phoneticPr fontId="1"/>
  </si>
  <si>
    <t>新宿区信濃町</t>
    <rPh sb="0" eb="3">
      <t>シンジュクク</t>
    </rPh>
    <rPh sb="3" eb="6">
      <t>シナノマチ</t>
    </rPh>
    <phoneticPr fontId="1"/>
  </si>
  <si>
    <t>新宿区高田馬場</t>
    <rPh sb="0" eb="3">
      <t>シンジュクク</t>
    </rPh>
    <rPh sb="3" eb="7">
      <t>タカダノババ</t>
    </rPh>
    <phoneticPr fontId="1"/>
  </si>
  <si>
    <t>新宿区西早稲田</t>
    <rPh sb="0" eb="3">
      <t>シンジュクク</t>
    </rPh>
    <rPh sb="3" eb="7">
      <t>ニシワセダ</t>
    </rPh>
    <phoneticPr fontId="1"/>
  </si>
  <si>
    <t>新宿区若葉</t>
    <rPh sb="0" eb="3">
      <t>シンジュクク</t>
    </rPh>
    <rPh sb="3" eb="5">
      <t>ワカバ</t>
    </rPh>
    <phoneticPr fontId="1"/>
  </si>
  <si>
    <t>新宿区大久保</t>
    <rPh sb="0" eb="3">
      <t>シンジュクク</t>
    </rPh>
    <rPh sb="3" eb="6">
      <t>オオクボ</t>
    </rPh>
    <phoneticPr fontId="1"/>
  </si>
  <si>
    <t>新宿区市谷薬王寺町</t>
    <rPh sb="0" eb="3">
      <t>シンジュクク</t>
    </rPh>
    <rPh sb="3" eb="9">
      <t>イチガヤヤクオウジマチ</t>
    </rPh>
    <phoneticPr fontId="1"/>
  </si>
  <si>
    <t>新宿区百人町</t>
    <rPh sb="0" eb="3">
      <t>シンジュクク</t>
    </rPh>
    <rPh sb="3" eb="6">
      <t>ヒャクニンチョウ</t>
    </rPh>
    <phoneticPr fontId="1"/>
  </si>
  <si>
    <t>新宿区下落合</t>
    <rPh sb="0" eb="3">
      <t>シンジュクク</t>
    </rPh>
    <rPh sb="3" eb="6">
      <t>シモオチアイ</t>
    </rPh>
    <phoneticPr fontId="1"/>
  </si>
  <si>
    <t>新宿区上落合</t>
    <rPh sb="0" eb="3">
      <t>シンジュクク</t>
    </rPh>
    <rPh sb="3" eb="6">
      <t>カミオチアイ</t>
    </rPh>
    <phoneticPr fontId="1"/>
  </si>
  <si>
    <t>新宿区四谷</t>
    <rPh sb="0" eb="3">
      <t>シンジュクク</t>
    </rPh>
    <rPh sb="3" eb="5">
      <t>ヨツヤ</t>
    </rPh>
    <phoneticPr fontId="1"/>
  </si>
  <si>
    <t>新宿区若松町</t>
    <rPh sb="0" eb="3">
      <t>シンジュクク</t>
    </rPh>
    <rPh sb="3" eb="6">
      <t>ワカマツチョウ</t>
    </rPh>
    <phoneticPr fontId="1"/>
  </si>
  <si>
    <t>新宿区市谷砂土原町</t>
    <rPh sb="0" eb="3">
      <t>シンジュクク</t>
    </rPh>
    <rPh sb="3" eb="9">
      <t>イチガヤサドハラチョウ</t>
    </rPh>
    <phoneticPr fontId="1"/>
  </si>
  <si>
    <t>中野区東中野</t>
    <rPh sb="0" eb="3">
      <t>ナカノク</t>
    </rPh>
    <rPh sb="3" eb="6">
      <t>ヒガシナカノ</t>
    </rPh>
    <phoneticPr fontId="1"/>
  </si>
  <si>
    <t>新宿区北新宿</t>
    <rPh sb="0" eb="3">
      <t>シンジュクク</t>
    </rPh>
    <rPh sb="3" eb="6">
      <t>キタシンジュク</t>
    </rPh>
    <phoneticPr fontId="1"/>
  </si>
  <si>
    <t>豊島区南長崎</t>
    <rPh sb="0" eb="3">
      <t>トシマク</t>
    </rPh>
    <rPh sb="3" eb="6">
      <t>ミナミナガサキ</t>
    </rPh>
    <phoneticPr fontId="1"/>
  </si>
  <si>
    <t>×</t>
    <phoneticPr fontId="1"/>
  </si>
  <si>
    <t>区民ではない</t>
    <rPh sb="0" eb="2">
      <t>クミン</t>
    </rPh>
    <phoneticPr fontId="1"/>
  </si>
  <si>
    <t>〇</t>
    <phoneticPr fontId="1"/>
  </si>
  <si>
    <t>区民</t>
    <rPh sb="0" eb="2">
      <t>クミン</t>
    </rPh>
    <phoneticPr fontId="1"/>
  </si>
  <si>
    <t>新宿区西落合</t>
    <rPh sb="0" eb="3">
      <t>シンジュクク</t>
    </rPh>
    <rPh sb="3" eb="6">
      <t>ニシオチアイ</t>
    </rPh>
    <phoneticPr fontId="1"/>
  </si>
  <si>
    <t>新宿区西新宿</t>
    <rPh sb="0" eb="3">
      <t>シンジュクク</t>
    </rPh>
    <rPh sb="3" eb="6">
      <t>ニシシンジュク</t>
    </rPh>
    <phoneticPr fontId="1"/>
  </si>
  <si>
    <t>新宿区戸山</t>
    <rPh sb="0" eb="3">
      <t>シンジュクク</t>
    </rPh>
    <rPh sb="3" eb="5">
      <t>トヤマ</t>
    </rPh>
    <phoneticPr fontId="1"/>
  </si>
  <si>
    <t>新宿区山吹町</t>
    <rPh sb="0" eb="3">
      <t>シンジュクク</t>
    </rPh>
    <rPh sb="3" eb="5">
      <t>ヤマブキ</t>
    </rPh>
    <rPh sb="5" eb="6">
      <t>マチ</t>
    </rPh>
    <phoneticPr fontId="1"/>
  </si>
  <si>
    <t>・</t>
    <phoneticPr fontId="1"/>
  </si>
  <si>
    <t>港G</t>
    <rPh sb="0" eb="1">
      <t>ミナト</t>
    </rPh>
    <phoneticPr fontId="1"/>
  </si>
  <si>
    <t>中野E</t>
    <rPh sb="0" eb="2">
      <t>ナカノ</t>
    </rPh>
    <phoneticPr fontId="1"/>
  </si>
  <si>
    <t>※　区民とは「保険証の住所」が新宿区である者</t>
    <phoneticPr fontId="1"/>
  </si>
  <si>
    <t>№</t>
    <phoneticPr fontId="1"/>
  </si>
  <si>
    <t>例）</t>
    <rPh sb="0" eb="1">
      <t>レイ</t>
    </rPh>
    <phoneticPr fontId="1"/>
  </si>
  <si>
    <t>氏名</t>
    <rPh sb="0" eb="2">
      <t>シメイ</t>
    </rPh>
    <phoneticPr fontId="1"/>
  </si>
  <si>
    <t>令和〇年〇月分</t>
    <rPh sb="0" eb="2">
      <t>レイワ</t>
    </rPh>
    <rPh sb="3" eb="4">
      <t>ネン</t>
    </rPh>
    <rPh sb="5" eb="7">
      <t>ガツブン</t>
    </rPh>
    <phoneticPr fontId="1"/>
  </si>
  <si>
    <t>※　「１日(月初)のサービス」の「宿泊」の考え方は、月末から１日にかけて宿泊した者は含まれず、</t>
    <rPh sb="17" eb="19">
      <t>シュクハク</t>
    </rPh>
    <rPh sb="21" eb="22">
      <t>カンガ</t>
    </rPh>
    <rPh sb="23" eb="24">
      <t>カタ</t>
    </rPh>
    <rPh sb="26" eb="28">
      <t>ゲツマツ</t>
    </rPh>
    <rPh sb="31" eb="32">
      <t>ニチ</t>
    </rPh>
    <rPh sb="36" eb="38">
      <t>シュクハク</t>
    </rPh>
    <rPh sb="40" eb="41">
      <t>モノ</t>
    </rPh>
    <rPh sb="42" eb="43">
      <t>フク</t>
    </rPh>
    <phoneticPr fontId="1"/>
  </si>
  <si>
    <t>　１日から２日にかけて宿泊した者が対象となる。</t>
    <rPh sb="11" eb="13">
      <t>シュクハク</t>
    </rPh>
    <rPh sb="15" eb="16">
      <t>モノ</t>
    </rPh>
    <rPh sb="17" eb="19">
      <t>タイショウ</t>
    </rPh>
    <phoneticPr fontId="1"/>
  </si>
  <si>
    <t>サービス種別：</t>
    <rPh sb="4" eb="6">
      <t>シュベツ</t>
    </rPh>
    <phoneticPr fontId="8"/>
  </si>
  <si>
    <t>訪問入浴介護</t>
  </si>
  <si>
    <t>通所介護</t>
  </si>
  <si>
    <t>地域密着型通所介護</t>
  </si>
  <si>
    <t>通所リハビリテーション</t>
  </si>
  <si>
    <t>特定施設入居者生活介護</t>
  </si>
  <si>
    <t>地域密着型特定施設入居者生活介護</t>
  </si>
  <si>
    <t>認知症対応型通所介護</t>
  </si>
  <si>
    <t>小規模多機能型居宅介護</t>
  </si>
  <si>
    <t>看護小規模多機能型居宅介護</t>
    <rPh sb="0" eb="13">
      <t>カンゴ</t>
    </rPh>
    <phoneticPr fontId="4"/>
  </si>
  <si>
    <t>認知症対応型共同生活介護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</si>
  <si>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</si>
  <si>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地域密着型介護老人福祉施設</t>
  </si>
  <si>
    <t>短期入所生活介護</t>
  </si>
  <si>
    <t>介護老人保健施設</t>
    <rPh sb="0" eb="8">
      <t>ロウケン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</si>
  <si>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</si>
  <si>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（事業所名）</t>
    <phoneticPr fontId="1"/>
  </si>
  <si>
    <t>令和　年　月分</t>
    <phoneticPr fontId="1"/>
  </si>
  <si>
    <t>（デイサービス△△△△）</t>
    <phoneticPr fontId="1"/>
  </si>
  <si>
    <t>※計画書（第1号様式の2）に入力する人数
　ただし、定員数を上限とする</t>
    <rPh sb="1" eb="4">
      <t>ケイカクショ</t>
    </rPh>
    <rPh sb="5" eb="6">
      <t>ダイ</t>
    </rPh>
    <rPh sb="7" eb="8">
      <t>ゴウ</t>
    </rPh>
    <rPh sb="8" eb="10">
      <t>ヨウシキ</t>
    </rPh>
    <rPh sb="14" eb="16">
      <t>ニュウリョク</t>
    </rPh>
    <rPh sb="18" eb="20">
      <t>ニンズウ</t>
    </rPh>
    <rPh sb="26" eb="29">
      <t>テイインスウ</t>
    </rPh>
    <rPh sb="30" eb="32">
      <t>ジョウゲン</t>
    </rPh>
    <phoneticPr fontId="1"/>
  </si>
  <si>
    <t>介護老人福祉施設及び空床型短期入所生活介護</t>
    <rPh sb="0" eb="2">
      <t>カイゴ</t>
    </rPh>
    <rPh sb="2" eb="4">
      <t>ロウジン</t>
    </rPh>
    <rPh sb="4" eb="6">
      <t>フクシ</t>
    </rPh>
    <rPh sb="6" eb="8">
      <t>シセツ</t>
    </rPh>
    <rPh sb="8" eb="9">
      <t>オヨ</t>
    </rPh>
    <rPh sb="10" eb="11">
      <t>クウ</t>
    </rPh>
    <rPh sb="11" eb="12">
      <t>ユカ</t>
    </rPh>
    <rPh sb="12" eb="13">
      <t>ガタ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4"/>
  </si>
  <si>
    <t>短期入所療養介護</t>
  </si>
  <si>
    <t>介護老人保健施設及び空床型短期入所療養介護</t>
    <rPh sb="0" eb="8">
      <t>ロウケン</t>
    </rPh>
    <rPh sb="8" eb="9">
      <t>オヨ</t>
    </rPh>
    <phoneticPr fontId="4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</si>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</sst>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.00000_ 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4" borderId="1" xfId="0" applyFill="1" applyBorder="1"/>
    <xf numFmtId="176" fontId="0" fillId="0" borderId="1" xfId="0" applyNumberFormat="1" applyBorder="1"/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Fill="1" applyBorder="1"/>
    <xf numFmtId="177" fontId="0" fillId="0" borderId="0" xfId="0" applyNumberFormat="1"/>
    <xf numFmtId="0" fontId="7" fillId="0" borderId="0" xfId="0" applyFont="1" applyAlignment="1">
      <alignment horizontal="center" shrinkToFit="1"/>
    </xf>
    <xf numFmtId="0" fontId="14" fillId="0" borderId="0" xfId="0" applyFont="1" applyAlignment="1">
      <alignment shrinkToFit="1"/>
    </xf>
    <xf numFmtId="0" fontId="8" fillId="0" borderId="4" xfId="0" applyFont="1" applyFill="1" applyBorder="1"/>
    <xf numFmtId="0" fontId="8" fillId="0" borderId="1" xfId="0" applyFont="1" applyFill="1" applyBorder="1"/>
    <xf numFmtId="176" fontId="8" fillId="0" borderId="1" xfId="0" applyNumberFormat="1" applyFont="1" applyFill="1" applyBorder="1"/>
    <xf numFmtId="0" fontId="8" fillId="0" borderId="0" xfId="0" applyFont="1" applyFill="1"/>
    <xf numFmtId="176" fontId="8" fillId="0" borderId="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16" fillId="0" borderId="0" xfId="0" applyFont="1" applyAlignment="1" applyProtection="1">
      <alignment vertical="center"/>
    </xf>
    <xf numFmtId="0" fontId="16" fillId="0" borderId="0" xfId="0" applyFont="1" applyAlignment="1">
      <alignment vertical="center"/>
    </xf>
    <xf numFmtId="0" fontId="8" fillId="0" borderId="1" xfId="0" applyFont="1" applyFill="1" applyBorder="1" applyProtection="1"/>
    <xf numFmtId="0" fontId="6" fillId="0" borderId="0" xfId="0" applyFont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888999</xdr:colOff>
      <xdr:row>29</xdr:row>
      <xdr:rowOff>25399</xdr:rowOff>
    </xdr:from>
    <xdr:to>
      <xdr:col>5</xdr:col>
      <xdr:colOff>414867</xdr:colOff>
      <xdr:row>31</xdr:row>
      <xdr:rowOff>135466</xdr:rowOff>
    </xdr:to>
    <xdr:sp macro="" textlink="">
      <xdr:nvSpPr>
        <xdr:cNvPr id="9" name="四角形吹き出し 8"/>
        <xdr:cNvSpPr/>
      </xdr:nvSpPr>
      <xdr:spPr>
        <a:xfrm>
          <a:off x="3293532" y="7018866"/>
          <a:ext cx="2099735" cy="694267"/>
        </a:xfrm>
        <a:prstGeom prst="wedgeRectCallout">
          <a:avLst>
            <a:gd name="adj1" fmla="val -88153"/>
            <a:gd name="adj2" fmla="val 1889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</a:rPr>
            <a:t>上記、「１．利用者名簿」の内容が自動反映されますので、入力不要です。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50800</xdr:colOff>
      <xdr:row>0</xdr:row>
      <xdr:rowOff>42333</xdr:rowOff>
    </xdr:from>
    <xdr:to>
      <xdr:col>1</xdr:col>
      <xdr:colOff>702733</xdr:colOff>
      <xdr:row>0</xdr:row>
      <xdr:rowOff>347133</xdr:rowOff>
    </xdr:to>
    <xdr:sp macro="" textlink="">
      <xdr:nvSpPr>
        <xdr:cNvPr id="10" name="角丸四角形 9"/>
        <xdr:cNvSpPr/>
      </xdr:nvSpPr>
      <xdr:spPr>
        <a:xfrm>
          <a:off x="50800" y="42333"/>
          <a:ext cx="1143000" cy="304800"/>
        </a:xfrm>
        <a:prstGeom prst="roundRect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296332</xdr:colOff>
      <xdr:row>40</xdr:row>
      <xdr:rowOff>110067</xdr:rowOff>
    </xdr:from>
    <xdr:to>
      <xdr:col>8</xdr:col>
      <xdr:colOff>313266</xdr:colOff>
      <xdr:row>54</xdr:row>
      <xdr:rowOff>0</xdr:rowOff>
    </xdr:to>
    <xdr:sp macro="" textlink="">
      <xdr:nvSpPr>
        <xdr:cNvPr id="11" name="角丸四角形 10"/>
        <xdr:cNvSpPr/>
      </xdr:nvSpPr>
      <xdr:spPr>
        <a:xfrm>
          <a:off x="296332" y="9812867"/>
          <a:ext cx="8009467" cy="309033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chemeClr val="tx1"/>
              </a:solidFill>
            </a:rPr>
            <a:t>【</a:t>
          </a:r>
          <a:r>
            <a:rPr kumimoji="1" lang="ja-JP" altLang="en-US" sz="1050" b="1">
              <a:solidFill>
                <a:schemeClr val="tx1"/>
              </a:solidFill>
            </a:rPr>
            <a:t>記載要領</a:t>
          </a:r>
          <a:r>
            <a:rPr kumimoji="1" lang="en-US" altLang="ja-JP" sz="105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 b="0">
              <a:solidFill>
                <a:schemeClr val="tx1"/>
              </a:solidFill>
            </a:rPr>
            <a:t>●計画書作成補助ツールは、計画書（第</a:t>
          </a:r>
          <a:r>
            <a:rPr kumimoji="1" lang="en-US" altLang="ja-JP" sz="1050" b="0">
              <a:solidFill>
                <a:schemeClr val="tx1"/>
              </a:solidFill>
            </a:rPr>
            <a:t>1</a:t>
          </a:r>
          <a:r>
            <a:rPr kumimoji="1" lang="ja-JP" altLang="en-US" sz="1050" b="0">
              <a:solidFill>
                <a:schemeClr val="tx1"/>
              </a:solidFill>
            </a:rPr>
            <a:t>号様式の</a:t>
          </a:r>
          <a:r>
            <a:rPr kumimoji="1" lang="en-US" altLang="ja-JP" sz="1050" b="0">
              <a:solidFill>
                <a:schemeClr val="tx1"/>
              </a:solidFill>
            </a:rPr>
            <a:t>2</a:t>
          </a:r>
          <a:r>
            <a:rPr kumimoji="1" lang="ja-JP" altLang="en-US" sz="1050" b="0">
              <a:solidFill>
                <a:schemeClr val="tx1"/>
              </a:solidFill>
            </a:rPr>
            <a:t>）の「月初日区民登録者数」の人数を算出するために使用してください。</a:t>
          </a:r>
          <a:endParaRPr kumimoji="1" lang="en-US" altLang="ja-JP" sz="1050" b="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●</a:t>
          </a:r>
          <a:r>
            <a:rPr kumimoji="1" lang="ja-JP" altLang="en-US" sz="1050">
              <a:solidFill>
                <a:schemeClr val="tx1"/>
              </a:solidFill>
            </a:rPr>
            <a:t>「１．利用者名簿」に必要事項を入力してください。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該当月の１日（月初）現在の契約者の情報を入力してください。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当該補助金の対象となるのは保険証の住所が「新宿区」の者のみですが、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利用者名簿</a:t>
          </a:r>
          <a:r>
            <a:rPr kumimoji="1" lang="ja-JP" altLang="en-US" sz="1050">
              <a:solidFill>
                <a:schemeClr val="tx1"/>
              </a:solidFill>
            </a:rPr>
            <a:t>の作成にあたっては、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　新宿区民以外の者を入力しても構いません。（最終的な人数には新宿区民のみ反映されるようになっています。）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</a:t>
          </a:r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　行数が足りない場合は、必要に応じて行数を追加し、入力してください。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●「１日</a:t>
          </a:r>
          <a:r>
            <a:rPr kumimoji="1" lang="en-US" altLang="ja-JP" sz="1050">
              <a:solidFill>
                <a:schemeClr val="tx1"/>
              </a:solidFill>
            </a:rPr>
            <a:t>(</a:t>
          </a:r>
          <a:r>
            <a:rPr kumimoji="1" lang="ja-JP" altLang="en-US" sz="1050">
              <a:solidFill>
                <a:schemeClr val="tx1"/>
              </a:solidFill>
            </a:rPr>
            <a:t>月初</a:t>
          </a:r>
          <a:r>
            <a:rPr kumimoji="1" lang="en-US" altLang="ja-JP" sz="1050">
              <a:solidFill>
                <a:schemeClr val="tx1"/>
              </a:solidFill>
            </a:rPr>
            <a:t>)</a:t>
          </a:r>
          <a:r>
            <a:rPr kumimoji="1" lang="ja-JP" altLang="en-US" sz="1050">
              <a:solidFill>
                <a:schemeClr val="tx1"/>
              </a:solidFill>
            </a:rPr>
            <a:t>のサービス」はプルダウンより選択してください。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●「１</a:t>
          </a:r>
          <a:r>
            <a:rPr kumimoji="1" lang="en-US" altLang="ja-JP" sz="1050">
              <a:solidFill>
                <a:schemeClr val="tx1"/>
              </a:solidFill>
            </a:rPr>
            <a:t>.</a:t>
          </a:r>
          <a:r>
            <a:rPr kumimoji="1" lang="ja-JP" altLang="en-US" sz="1050">
              <a:solidFill>
                <a:schemeClr val="tx1"/>
              </a:solidFill>
            </a:rPr>
            <a:t>利用者名簿」に入力した内容を基に「２</a:t>
          </a:r>
          <a:r>
            <a:rPr kumimoji="1" lang="en-US" altLang="ja-JP" sz="1050">
              <a:solidFill>
                <a:schemeClr val="tx1"/>
              </a:solidFill>
            </a:rPr>
            <a:t>.</a:t>
          </a:r>
          <a:r>
            <a:rPr kumimoji="1" lang="ja-JP" altLang="en-US" sz="1050">
              <a:solidFill>
                <a:schemeClr val="tx1"/>
              </a:solidFill>
            </a:rPr>
            <a:t>計画書、実績報告書に記載する人数」に自動計算されます。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この人数を、計画書（第</a:t>
          </a:r>
          <a:r>
            <a:rPr kumimoji="1" lang="en-US" altLang="ja-JP" sz="1050">
              <a:solidFill>
                <a:schemeClr val="tx1"/>
              </a:solidFill>
            </a:rPr>
            <a:t>1</a:t>
          </a:r>
          <a:r>
            <a:rPr kumimoji="1" lang="ja-JP" altLang="en-US" sz="1050">
              <a:solidFill>
                <a:schemeClr val="tx1"/>
              </a:solidFill>
            </a:rPr>
            <a:t>号様式の</a:t>
          </a:r>
          <a:r>
            <a:rPr kumimoji="1" lang="en-US" altLang="ja-JP" sz="1050">
              <a:solidFill>
                <a:schemeClr val="tx1"/>
              </a:solidFill>
            </a:rPr>
            <a:t>2</a:t>
          </a:r>
          <a:r>
            <a:rPr kumimoji="1" lang="ja-JP" altLang="en-US" sz="1050">
              <a:solidFill>
                <a:schemeClr val="tx1"/>
              </a:solidFill>
            </a:rPr>
            <a:t>）に入力してください。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●当該「利用者名簿」は実績報告の際（令和６年３月頃）に提出していただきますので、作成し保管しておいてください。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90" zoomScaleNormal="100" zoomScaleSheetLayoutView="90" workbookViewId="0">
      <selection activeCell="D2" sqref="D2:E2"/>
    </sheetView>
  </sheetViews>
  <sheetFormatPr defaultRowHeight="18" x14ac:dyDescent="0.45"/>
  <cols>
    <col min="1" max="1" width="6.3984375" customWidth="1"/>
    <col min="2" max="2" width="10.3984375" bestFit="1" customWidth="1"/>
    <col min="3" max="3" width="14.69921875" customWidth="1"/>
    <col min="4" max="4" width="13" customWidth="1"/>
    <col min="5" max="5" width="20.8984375" customWidth="1"/>
    <col min="6" max="6" width="21.19921875" customWidth="1"/>
    <col min="8" max="8" width="9.5" bestFit="1" customWidth="1"/>
    <col min="9" max="9" width="8.8984375" bestFit="1" customWidth="1"/>
    <col min="16" max="17" width="8.796875" hidden="1" customWidth="1"/>
  </cols>
  <sheetData>
    <row r="1" spans="1:17" ht="28.8" x14ac:dyDescent="0.7">
      <c r="C1" s="34" t="s">
        <v>74</v>
      </c>
      <c r="D1" s="34"/>
      <c r="E1" s="34"/>
      <c r="F1" s="22" t="s">
        <v>75</v>
      </c>
    </row>
    <row r="2" spans="1:17" ht="26.4" x14ac:dyDescent="0.65">
      <c r="C2" s="23" t="s">
        <v>58</v>
      </c>
      <c r="D2" s="35" t="s">
        <v>81</v>
      </c>
      <c r="E2" s="35"/>
      <c r="F2" s="10"/>
    </row>
    <row r="3" spans="1:17" x14ac:dyDescent="0.45">
      <c r="A3" s="6" t="s">
        <v>11</v>
      </c>
    </row>
    <row r="4" spans="1:17" x14ac:dyDescent="0.45">
      <c r="A4" s="16" t="s">
        <v>52</v>
      </c>
      <c r="B4" s="16" t="s">
        <v>0</v>
      </c>
      <c r="C4" s="16" t="s">
        <v>1</v>
      </c>
      <c r="D4" s="16" t="s">
        <v>54</v>
      </c>
      <c r="E4" s="16" t="s">
        <v>2</v>
      </c>
      <c r="F4" s="16" t="s">
        <v>14</v>
      </c>
    </row>
    <row r="5" spans="1:17" x14ac:dyDescent="0.45">
      <c r="A5" s="1">
        <v>1</v>
      </c>
      <c r="B5" s="25"/>
      <c r="C5" s="26"/>
      <c r="D5" s="25"/>
      <c r="E5" s="25"/>
      <c r="F5" s="25"/>
      <c r="G5" s="27"/>
      <c r="H5" s="27"/>
    </row>
    <row r="6" spans="1:17" x14ac:dyDescent="0.45">
      <c r="A6" s="1">
        <v>2</v>
      </c>
      <c r="B6" s="33"/>
      <c r="C6" s="26"/>
      <c r="D6" s="25"/>
      <c r="E6" s="25"/>
      <c r="F6" s="25"/>
      <c r="G6" s="27"/>
      <c r="H6" s="27"/>
      <c r="P6" t="s">
        <v>4</v>
      </c>
      <c r="Q6" t="s">
        <v>59</v>
      </c>
    </row>
    <row r="7" spans="1:17" x14ac:dyDescent="0.45">
      <c r="A7" s="1">
        <v>3</v>
      </c>
      <c r="B7" s="33"/>
      <c r="C7" s="26"/>
      <c r="D7" s="25"/>
      <c r="E7" s="25"/>
      <c r="F7" s="25"/>
      <c r="G7" s="27"/>
      <c r="H7" s="27"/>
      <c r="P7" t="s">
        <v>3</v>
      </c>
      <c r="Q7" t="s">
        <v>60</v>
      </c>
    </row>
    <row r="8" spans="1:17" x14ac:dyDescent="0.45">
      <c r="A8" s="1">
        <v>4</v>
      </c>
      <c r="B8" s="33"/>
      <c r="C8" s="26"/>
      <c r="D8" s="25"/>
      <c r="E8" s="25"/>
      <c r="F8" s="25"/>
      <c r="G8" s="27"/>
      <c r="H8" s="27"/>
      <c r="Q8" t="s">
        <v>61</v>
      </c>
    </row>
    <row r="9" spans="1:17" x14ac:dyDescent="0.45">
      <c r="A9" s="1">
        <v>5</v>
      </c>
      <c r="B9" s="33"/>
      <c r="C9" s="28"/>
      <c r="D9" s="28"/>
      <c r="E9" s="25"/>
      <c r="F9" s="25"/>
      <c r="G9" s="27"/>
      <c r="H9" s="27"/>
      <c r="Q9" t="s">
        <v>62</v>
      </c>
    </row>
    <row r="10" spans="1:17" x14ac:dyDescent="0.45">
      <c r="A10" s="1">
        <v>6</v>
      </c>
      <c r="B10" s="33"/>
      <c r="C10" s="28"/>
      <c r="D10" s="28"/>
      <c r="E10" s="25"/>
      <c r="F10" s="25"/>
      <c r="G10" s="27"/>
      <c r="H10" s="27"/>
      <c r="Q10" t="s">
        <v>63</v>
      </c>
    </row>
    <row r="11" spans="1:17" x14ac:dyDescent="0.45">
      <c r="A11" s="1">
        <v>7</v>
      </c>
      <c r="B11" s="25"/>
      <c r="C11" s="28"/>
      <c r="D11" s="28"/>
      <c r="E11" s="25"/>
      <c r="F11" s="25"/>
      <c r="G11" s="27"/>
      <c r="H11" s="27"/>
      <c r="Q11" t="s">
        <v>64</v>
      </c>
    </row>
    <row r="12" spans="1:17" x14ac:dyDescent="0.45">
      <c r="A12" s="1">
        <v>8</v>
      </c>
      <c r="B12" s="25"/>
      <c r="C12" s="28"/>
      <c r="D12" s="28"/>
      <c r="E12" s="25"/>
      <c r="F12" s="25"/>
      <c r="G12" s="27"/>
      <c r="H12" s="27"/>
      <c r="Q12" t="s">
        <v>65</v>
      </c>
    </row>
    <row r="13" spans="1:17" x14ac:dyDescent="0.45">
      <c r="A13" s="1">
        <v>9</v>
      </c>
      <c r="B13" s="25"/>
      <c r="C13" s="28"/>
      <c r="D13" s="28"/>
      <c r="E13" s="25"/>
      <c r="F13" s="25"/>
      <c r="G13" s="27"/>
      <c r="H13" s="27"/>
      <c r="Q13" t="s">
        <v>66</v>
      </c>
    </row>
    <row r="14" spans="1:17" x14ac:dyDescent="0.45">
      <c r="A14" s="1">
        <v>10</v>
      </c>
      <c r="B14" s="25"/>
      <c r="C14" s="28"/>
      <c r="D14" s="28"/>
      <c r="E14" s="25"/>
      <c r="F14" s="25"/>
      <c r="G14" s="27"/>
      <c r="H14" s="27"/>
      <c r="Q14" t="s">
        <v>67</v>
      </c>
    </row>
    <row r="15" spans="1:17" x14ac:dyDescent="0.45">
      <c r="A15" s="1">
        <v>11</v>
      </c>
      <c r="B15" s="25"/>
      <c r="C15" s="28"/>
      <c r="D15" s="28"/>
      <c r="E15" s="25"/>
      <c r="F15" s="25"/>
      <c r="G15" s="27"/>
      <c r="H15" s="27"/>
      <c r="Q15" t="s">
        <v>68</v>
      </c>
    </row>
    <row r="16" spans="1:17" x14ac:dyDescent="0.45">
      <c r="A16" s="1">
        <v>12</v>
      </c>
      <c r="B16" s="25"/>
      <c r="C16" s="28"/>
      <c r="D16" s="28"/>
      <c r="E16" s="25"/>
      <c r="F16" s="25"/>
      <c r="G16" s="27"/>
      <c r="H16" s="27"/>
      <c r="Q16" t="s">
        <v>69</v>
      </c>
    </row>
    <row r="17" spans="1:17" x14ac:dyDescent="0.45">
      <c r="A17" s="1">
        <v>13</v>
      </c>
      <c r="B17" s="25"/>
      <c r="C17" s="28"/>
      <c r="D17" s="28"/>
      <c r="E17" s="25"/>
      <c r="F17" s="25"/>
      <c r="G17" s="27"/>
      <c r="H17" s="27"/>
      <c r="Q17" t="s">
        <v>70</v>
      </c>
    </row>
    <row r="18" spans="1:17" x14ac:dyDescent="0.45">
      <c r="A18" s="1">
        <v>14</v>
      </c>
      <c r="B18" s="25"/>
      <c r="C18" s="28"/>
      <c r="D18" s="28"/>
      <c r="E18" s="25"/>
      <c r="F18" s="25"/>
      <c r="G18" s="27"/>
      <c r="H18" s="27"/>
      <c r="Q18" t="s">
        <v>71</v>
      </c>
    </row>
    <row r="19" spans="1:17" x14ac:dyDescent="0.45">
      <c r="A19" s="1">
        <v>15</v>
      </c>
      <c r="B19" s="25"/>
      <c r="C19" s="28"/>
      <c r="D19" s="28"/>
      <c r="E19" s="25"/>
      <c r="F19" s="25"/>
      <c r="G19" s="27"/>
      <c r="H19" s="27"/>
      <c r="Q19" t="s">
        <v>78</v>
      </c>
    </row>
    <row r="20" spans="1:17" x14ac:dyDescent="0.45">
      <c r="A20" s="1">
        <v>16</v>
      </c>
      <c r="B20" s="25"/>
      <c r="C20" s="28"/>
      <c r="D20" s="28"/>
      <c r="E20" s="25"/>
      <c r="F20" s="25"/>
      <c r="G20" s="24"/>
      <c r="H20" s="27"/>
      <c r="Q20" t="s">
        <v>72</v>
      </c>
    </row>
    <row r="21" spans="1:17" x14ac:dyDescent="0.45">
      <c r="A21" s="1">
        <v>17</v>
      </c>
      <c r="B21" s="25"/>
      <c r="C21" s="28"/>
      <c r="D21" s="28"/>
      <c r="E21" s="25"/>
      <c r="F21" s="25"/>
      <c r="G21" s="27"/>
      <c r="H21" s="27"/>
      <c r="Q21" t="s">
        <v>73</v>
      </c>
    </row>
    <row r="22" spans="1:17" x14ac:dyDescent="0.45">
      <c r="A22" s="1">
        <v>18</v>
      </c>
      <c r="B22" s="25"/>
      <c r="C22" s="28"/>
      <c r="D22" s="28"/>
      <c r="E22" s="25"/>
      <c r="F22" s="25"/>
      <c r="G22" s="27"/>
      <c r="H22" s="27"/>
      <c r="Q22" t="s">
        <v>79</v>
      </c>
    </row>
    <row r="23" spans="1:17" x14ac:dyDescent="0.45">
      <c r="A23" s="1">
        <v>19</v>
      </c>
      <c r="B23" s="25"/>
      <c r="C23" s="28"/>
      <c r="D23" s="28"/>
      <c r="E23" s="25"/>
      <c r="F23" s="25"/>
      <c r="G23" s="27"/>
      <c r="H23" s="27"/>
      <c r="Q23" t="s">
        <v>80</v>
      </c>
    </row>
    <row r="24" spans="1:17" x14ac:dyDescent="0.45">
      <c r="A24" s="1">
        <v>20</v>
      </c>
      <c r="B24" s="25"/>
      <c r="C24" s="26"/>
      <c r="D24" s="25"/>
      <c r="E24" s="25"/>
      <c r="F24" s="25"/>
      <c r="G24" s="27"/>
      <c r="H24" s="27"/>
      <c r="Q24" s="31"/>
    </row>
    <row r="25" spans="1:17" x14ac:dyDescent="0.45">
      <c r="A25" s="1">
        <v>21</v>
      </c>
      <c r="B25" s="25"/>
      <c r="C25" s="28"/>
      <c r="D25" s="28"/>
      <c r="E25" s="25"/>
      <c r="F25" s="25"/>
      <c r="G25" s="27"/>
      <c r="H25" s="27"/>
    </row>
    <row r="26" spans="1:17" x14ac:dyDescent="0.45">
      <c r="A26" s="1">
        <v>22</v>
      </c>
      <c r="B26" s="25"/>
      <c r="C26" s="26"/>
      <c r="D26" s="25"/>
      <c r="E26" s="25"/>
      <c r="F26" s="25"/>
      <c r="G26" s="27"/>
      <c r="H26" s="27"/>
    </row>
    <row r="27" spans="1:17" x14ac:dyDescent="0.45">
      <c r="A27" t="s">
        <v>51</v>
      </c>
    </row>
    <row r="28" spans="1:17" x14ac:dyDescent="0.45">
      <c r="A28" t="s">
        <v>56</v>
      </c>
    </row>
    <row r="29" spans="1:17" x14ac:dyDescent="0.45">
      <c r="A29" t="s">
        <v>57</v>
      </c>
    </row>
    <row r="30" spans="1:17" ht="28.2" customHeight="1" x14ac:dyDescent="0.45"/>
    <row r="31" spans="1:17" x14ac:dyDescent="0.45">
      <c r="A31" s="5" t="s">
        <v>12</v>
      </c>
    </row>
    <row r="32" spans="1:17" x14ac:dyDescent="0.45">
      <c r="A32" s="5"/>
    </row>
    <row r="33" spans="2:9" x14ac:dyDescent="0.45">
      <c r="B33" s="29"/>
      <c r="C33" s="2" t="s">
        <v>4</v>
      </c>
      <c r="D33" s="7" t="s">
        <v>3</v>
      </c>
      <c r="E33" s="30"/>
    </row>
    <row r="34" spans="2:9" x14ac:dyDescent="0.45">
      <c r="B34" s="29"/>
      <c r="C34" s="1">
        <f>COUNTIF($F$4:$F$27,C33)</f>
        <v>0</v>
      </c>
      <c r="D34" s="1">
        <f>COUNTIF($F$4:$F$27,D33)</f>
        <v>0</v>
      </c>
      <c r="E34" s="30"/>
    </row>
    <row r="36" spans="2:9" x14ac:dyDescent="0.45">
      <c r="B36" s="18" t="s">
        <v>5</v>
      </c>
      <c r="C36" s="18" t="s">
        <v>7</v>
      </c>
      <c r="D36" s="19" t="s">
        <v>6</v>
      </c>
      <c r="H36" s="3" t="s">
        <v>8</v>
      </c>
      <c r="I36" s="4" t="s">
        <v>9</v>
      </c>
    </row>
    <row r="37" spans="2:9" ht="18.600000000000001" thickBot="1" x14ac:dyDescent="0.5">
      <c r="B37" s="15">
        <f>COUNTIF(E:E,"*新宿区*")</f>
        <v>0</v>
      </c>
      <c r="C37" s="15">
        <f>C34</f>
        <v>0</v>
      </c>
      <c r="D37" s="15">
        <f>D34</f>
        <v>0</v>
      </c>
      <c r="F37" s="14"/>
      <c r="H37" s="21" t="e">
        <f>(C37/(D37+C37)*B37)</f>
        <v>#DIV/0!</v>
      </c>
      <c r="I37" s="21" t="e">
        <f>B37*(D37/(C37+D37))</f>
        <v>#DIV/0!</v>
      </c>
    </row>
    <row r="38" spans="2:9" ht="22.8" thickBot="1" x14ac:dyDescent="0.6">
      <c r="G38" t="s">
        <v>10</v>
      </c>
      <c r="H38" s="17" t="e">
        <f>ROUND(H37,0)</f>
        <v>#DIV/0!</v>
      </c>
      <c r="I38" s="17" t="e">
        <f>B37-H38</f>
        <v>#DIV/0!</v>
      </c>
    </row>
    <row r="39" spans="2:9" x14ac:dyDescent="0.45">
      <c r="H39" s="36" t="s">
        <v>13</v>
      </c>
      <c r="I39" s="36"/>
    </row>
    <row r="40" spans="2:9" ht="27.6" customHeight="1" x14ac:dyDescent="0.45">
      <c r="G40" s="37" t="s">
        <v>77</v>
      </c>
      <c r="H40" s="38"/>
      <c r="I40" s="38"/>
    </row>
  </sheetData>
  <sheetProtection formatCells="0" formatColumns="0" formatRows="0" insertColumns="0" insertRows="0" insertHyperlinks="0" deleteColumns="0" deleteRows="0" sort="0" autoFilter="0" pivotTables="0"/>
  <protectedRanges>
    <protectedRange sqref="A1:XFD26" name="範囲1"/>
  </protectedRanges>
  <autoFilter ref="A4:F4"/>
  <mergeCells count="4">
    <mergeCell ref="C1:E1"/>
    <mergeCell ref="D2:E2"/>
    <mergeCell ref="H39:I39"/>
    <mergeCell ref="G40:I40"/>
  </mergeCells>
  <phoneticPr fontId="1"/>
  <dataValidations count="2">
    <dataValidation type="list" allowBlank="1" showInputMessage="1" showErrorMessage="1" sqref="F5:F26">
      <formula1>$P$6:$P$7</formula1>
    </dataValidation>
    <dataValidation type="list" allowBlank="1" showInputMessage="1" showErrorMessage="1" sqref="D2:E2">
      <formula1>"　　,訪問入浴介護, 通所介護, 地域密着型通所介護, 通所リハビリテーション, 特定施設入居者生活介護, 地域密着型特定施設入居者生活介護, 認知症対応型通所介護, 小規模多機能型居宅介護, 看護小規模多機能型居宅介護, 認知症対応型共同生活介護, 介護老人福祉施設, 地域密着型介護老人福祉施設, 短期入所生活介護, 介護老人福祉施設及び空床型短期入所生活介護, 介護老人保健施設, 介護医療院, 短期入所療養介護, 介護老人保健施設及び空床型短期入所療養介護"</formula1>
    </dataValidation>
  </dataValidations>
  <pageMargins left="0.7" right="0.7" top="0.75" bottom="0.75" header="0.3" footer="0.3"/>
  <pageSetup paperSize="9" scale="6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topLeftCell="B1" zoomScale="90" zoomScaleNormal="100" zoomScaleSheetLayoutView="90" workbookViewId="0">
      <selection activeCell="E40" sqref="E40"/>
    </sheetView>
  </sheetViews>
  <sheetFormatPr defaultRowHeight="18" x14ac:dyDescent="0.45"/>
  <cols>
    <col min="1" max="1" width="6.3984375" customWidth="1"/>
    <col min="2" max="2" width="10.3984375" bestFit="1" customWidth="1"/>
    <col min="3" max="3" width="14.69921875" customWidth="1"/>
    <col min="4" max="4" width="13" customWidth="1"/>
    <col min="5" max="5" width="20.8984375" customWidth="1"/>
    <col min="6" max="6" width="21.19921875" customWidth="1"/>
    <col min="8" max="8" width="9.5" bestFit="1" customWidth="1"/>
    <col min="9" max="9" width="8.8984375" bestFit="1" customWidth="1"/>
    <col min="16" max="17" width="8.796875" hidden="1" customWidth="1"/>
  </cols>
  <sheetData>
    <row r="1" spans="1:17" ht="28.8" x14ac:dyDescent="0.7">
      <c r="C1" s="34" t="s">
        <v>76</v>
      </c>
      <c r="D1" s="34"/>
      <c r="E1" s="34"/>
      <c r="F1" s="22" t="s">
        <v>55</v>
      </c>
    </row>
    <row r="2" spans="1:17" ht="26.4" x14ac:dyDescent="0.65">
      <c r="C2" s="23" t="s">
        <v>58</v>
      </c>
      <c r="D2" s="35" t="s">
        <v>60</v>
      </c>
      <c r="E2" s="35"/>
      <c r="F2" s="10"/>
    </row>
    <row r="3" spans="1:17" x14ac:dyDescent="0.45">
      <c r="A3" s="6" t="s">
        <v>11</v>
      </c>
    </row>
    <row r="4" spans="1:17" x14ac:dyDescent="0.45">
      <c r="A4" s="16" t="s">
        <v>52</v>
      </c>
      <c r="B4" s="16" t="s">
        <v>0</v>
      </c>
      <c r="C4" s="16" t="s">
        <v>1</v>
      </c>
      <c r="D4" s="16" t="s">
        <v>54</v>
      </c>
      <c r="E4" s="16" t="s">
        <v>2</v>
      </c>
      <c r="F4" s="16" t="s">
        <v>14</v>
      </c>
    </row>
    <row r="5" spans="1:17" x14ac:dyDescent="0.45">
      <c r="A5" s="1">
        <v>1</v>
      </c>
      <c r="B5" s="1" t="s">
        <v>15</v>
      </c>
      <c r="C5" s="12">
        <v>123456</v>
      </c>
      <c r="D5" s="1" t="s">
        <v>19</v>
      </c>
      <c r="E5" s="1" t="s">
        <v>26</v>
      </c>
      <c r="F5" s="1" t="s">
        <v>3</v>
      </c>
    </row>
    <row r="6" spans="1:17" x14ac:dyDescent="0.45">
      <c r="A6" s="1">
        <v>2</v>
      </c>
      <c r="B6" s="1" t="s">
        <v>15</v>
      </c>
      <c r="C6" s="12">
        <v>123457</v>
      </c>
      <c r="D6" s="1" t="s">
        <v>20</v>
      </c>
      <c r="E6" s="1" t="s">
        <v>23</v>
      </c>
      <c r="F6" s="1" t="s">
        <v>3</v>
      </c>
      <c r="P6" t="s">
        <v>4</v>
      </c>
      <c r="Q6" t="s">
        <v>59</v>
      </c>
    </row>
    <row r="7" spans="1:17" x14ac:dyDescent="0.45">
      <c r="A7" s="1">
        <v>3</v>
      </c>
      <c r="B7" s="1" t="s">
        <v>15</v>
      </c>
      <c r="C7" s="12">
        <v>123458</v>
      </c>
      <c r="D7" s="1" t="s">
        <v>21</v>
      </c>
      <c r="E7" s="1" t="s">
        <v>27</v>
      </c>
      <c r="F7" s="1" t="s">
        <v>3</v>
      </c>
      <c r="P7" t="s">
        <v>3</v>
      </c>
      <c r="Q7" t="s">
        <v>60</v>
      </c>
    </row>
    <row r="8" spans="1:17" x14ac:dyDescent="0.45">
      <c r="A8" s="1">
        <v>4</v>
      </c>
      <c r="B8" s="1" t="s">
        <v>15</v>
      </c>
      <c r="C8" s="12">
        <v>123459</v>
      </c>
      <c r="D8" s="1" t="s">
        <v>22</v>
      </c>
      <c r="E8" s="1" t="s">
        <v>28</v>
      </c>
      <c r="F8" s="1" t="s">
        <v>3</v>
      </c>
      <c r="Q8" t="s">
        <v>61</v>
      </c>
    </row>
    <row r="9" spans="1:17" x14ac:dyDescent="0.45">
      <c r="A9" s="1">
        <v>5</v>
      </c>
      <c r="B9" s="1" t="s">
        <v>15</v>
      </c>
      <c r="C9" s="13" t="s">
        <v>48</v>
      </c>
      <c r="D9" s="13" t="s">
        <v>48</v>
      </c>
      <c r="E9" s="1" t="s">
        <v>29</v>
      </c>
      <c r="F9" s="1" t="s">
        <v>3</v>
      </c>
      <c r="Q9" t="s">
        <v>62</v>
      </c>
    </row>
    <row r="10" spans="1:17" x14ac:dyDescent="0.45">
      <c r="A10" s="1">
        <v>6</v>
      </c>
      <c r="B10" s="1" t="s">
        <v>15</v>
      </c>
      <c r="C10" s="13" t="s">
        <v>48</v>
      </c>
      <c r="D10" s="13" t="s">
        <v>48</v>
      </c>
      <c r="E10" s="1" t="s">
        <v>30</v>
      </c>
      <c r="F10" s="1" t="s">
        <v>3</v>
      </c>
      <c r="Q10" t="s">
        <v>63</v>
      </c>
    </row>
    <row r="11" spans="1:17" x14ac:dyDescent="0.45">
      <c r="A11" s="1">
        <v>7</v>
      </c>
      <c r="B11" s="1" t="s">
        <v>15</v>
      </c>
      <c r="C11" s="13" t="s">
        <v>48</v>
      </c>
      <c r="D11" s="13" t="s">
        <v>48</v>
      </c>
      <c r="E11" s="1" t="s">
        <v>31</v>
      </c>
      <c r="F11" s="1" t="s">
        <v>3</v>
      </c>
      <c r="Q11" t="s">
        <v>64</v>
      </c>
    </row>
    <row r="12" spans="1:17" x14ac:dyDescent="0.45">
      <c r="A12" s="1">
        <v>8</v>
      </c>
      <c r="B12" s="1" t="s">
        <v>15</v>
      </c>
      <c r="C12" s="13" t="s">
        <v>48</v>
      </c>
      <c r="D12" s="13" t="s">
        <v>48</v>
      </c>
      <c r="E12" s="1" t="s">
        <v>32</v>
      </c>
      <c r="F12" s="1" t="s">
        <v>3</v>
      </c>
      <c r="Q12" t="s">
        <v>65</v>
      </c>
    </row>
    <row r="13" spans="1:17" x14ac:dyDescent="0.45">
      <c r="A13" s="1">
        <v>9</v>
      </c>
      <c r="B13" s="1" t="s">
        <v>15</v>
      </c>
      <c r="C13" s="13" t="s">
        <v>48</v>
      </c>
      <c r="D13" s="13" t="s">
        <v>48</v>
      </c>
      <c r="E13" s="1" t="s">
        <v>38</v>
      </c>
      <c r="F13" s="1" t="s">
        <v>3</v>
      </c>
      <c r="Q13" t="s">
        <v>66</v>
      </c>
    </row>
    <row r="14" spans="1:17" x14ac:dyDescent="0.45">
      <c r="A14" s="1">
        <v>10</v>
      </c>
      <c r="B14" s="1" t="s">
        <v>15</v>
      </c>
      <c r="C14" s="13" t="s">
        <v>48</v>
      </c>
      <c r="D14" s="13" t="s">
        <v>48</v>
      </c>
      <c r="E14" s="1" t="s">
        <v>33</v>
      </c>
      <c r="F14" s="1" t="s">
        <v>3</v>
      </c>
      <c r="Q14" t="s">
        <v>67</v>
      </c>
    </row>
    <row r="15" spans="1:17" x14ac:dyDescent="0.45">
      <c r="A15" s="1">
        <v>11</v>
      </c>
      <c r="B15" s="1" t="s">
        <v>15</v>
      </c>
      <c r="C15" s="13" t="s">
        <v>48</v>
      </c>
      <c r="D15" s="13" t="s">
        <v>48</v>
      </c>
      <c r="E15" s="1" t="s">
        <v>34</v>
      </c>
      <c r="F15" s="1" t="s">
        <v>3</v>
      </c>
      <c r="Q15" t="s">
        <v>68</v>
      </c>
    </row>
    <row r="16" spans="1:17" x14ac:dyDescent="0.45">
      <c r="A16" s="1">
        <v>12</v>
      </c>
      <c r="B16" s="1" t="s">
        <v>15</v>
      </c>
      <c r="C16" s="13" t="s">
        <v>48</v>
      </c>
      <c r="D16" s="13" t="s">
        <v>48</v>
      </c>
      <c r="E16" s="1" t="s">
        <v>35</v>
      </c>
      <c r="F16" s="1" t="s">
        <v>3</v>
      </c>
      <c r="Q16" t="s">
        <v>69</v>
      </c>
    </row>
    <row r="17" spans="1:17" x14ac:dyDescent="0.45">
      <c r="A17" s="1">
        <v>13</v>
      </c>
      <c r="B17" s="1" t="s">
        <v>15</v>
      </c>
      <c r="C17" s="13" t="s">
        <v>48</v>
      </c>
      <c r="D17" s="13" t="s">
        <v>48</v>
      </c>
      <c r="E17" s="1" t="s">
        <v>36</v>
      </c>
      <c r="F17" s="1" t="s">
        <v>3</v>
      </c>
      <c r="Q17" t="s">
        <v>70</v>
      </c>
    </row>
    <row r="18" spans="1:17" x14ac:dyDescent="0.45">
      <c r="A18" s="1">
        <v>14</v>
      </c>
      <c r="B18" s="1" t="s">
        <v>15</v>
      </c>
      <c r="C18" s="13" t="s">
        <v>48</v>
      </c>
      <c r="D18" s="13" t="s">
        <v>48</v>
      </c>
      <c r="E18" s="1" t="s">
        <v>45</v>
      </c>
      <c r="F18" s="1" t="s">
        <v>3</v>
      </c>
      <c r="Q18" t="s">
        <v>71</v>
      </c>
    </row>
    <row r="19" spans="1:17" x14ac:dyDescent="0.45">
      <c r="A19" s="1">
        <v>15</v>
      </c>
      <c r="B19" s="1" t="s">
        <v>15</v>
      </c>
      <c r="C19" s="13" t="s">
        <v>48</v>
      </c>
      <c r="D19" s="13" t="s">
        <v>48</v>
      </c>
      <c r="E19" s="1" t="s">
        <v>46</v>
      </c>
      <c r="F19" s="1" t="s">
        <v>3</v>
      </c>
      <c r="Q19" t="s">
        <v>78</v>
      </c>
    </row>
    <row r="20" spans="1:17" x14ac:dyDescent="0.45">
      <c r="A20" s="1">
        <v>16</v>
      </c>
      <c r="B20" s="1" t="s">
        <v>15</v>
      </c>
      <c r="C20" s="13" t="s">
        <v>48</v>
      </c>
      <c r="D20" s="13" t="s">
        <v>48</v>
      </c>
      <c r="E20" s="1" t="s">
        <v>47</v>
      </c>
      <c r="F20" s="1" t="s">
        <v>3</v>
      </c>
      <c r="G20" s="20" t="s">
        <v>53</v>
      </c>
      <c r="Q20" t="s">
        <v>72</v>
      </c>
    </row>
    <row r="21" spans="1:17" x14ac:dyDescent="0.45">
      <c r="A21" s="1">
        <v>17</v>
      </c>
      <c r="B21" s="1" t="s">
        <v>15</v>
      </c>
      <c r="C21" s="13" t="s">
        <v>48</v>
      </c>
      <c r="D21" s="13" t="s">
        <v>48</v>
      </c>
      <c r="E21" s="1" t="s">
        <v>24</v>
      </c>
      <c r="F21" s="1" t="s">
        <v>3</v>
      </c>
      <c r="G21" t="s">
        <v>40</v>
      </c>
      <c r="H21" t="s">
        <v>41</v>
      </c>
      <c r="Q21" t="s">
        <v>73</v>
      </c>
    </row>
    <row r="22" spans="1:17" x14ac:dyDescent="0.45">
      <c r="A22" s="1">
        <v>18</v>
      </c>
      <c r="B22" s="1" t="s">
        <v>15</v>
      </c>
      <c r="C22" s="13" t="s">
        <v>48</v>
      </c>
      <c r="D22" s="13" t="s">
        <v>48</v>
      </c>
      <c r="E22" s="1" t="s">
        <v>39</v>
      </c>
      <c r="F22" s="1" t="s">
        <v>3</v>
      </c>
      <c r="G22" t="s">
        <v>40</v>
      </c>
      <c r="H22" t="s">
        <v>41</v>
      </c>
      <c r="Q22" t="s">
        <v>79</v>
      </c>
    </row>
    <row r="23" spans="1:17" x14ac:dyDescent="0.45">
      <c r="A23" s="1">
        <v>19</v>
      </c>
      <c r="B23" s="1" t="s">
        <v>15</v>
      </c>
      <c r="C23" s="13" t="s">
        <v>48</v>
      </c>
      <c r="D23" s="13" t="s">
        <v>48</v>
      </c>
      <c r="E23" s="1" t="s">
        <v>37</v>
      </c>
      <c r="F23" s="1" t="s">
        <v>3</v>
      </c>
      <c r="G23" t="s">
        <v>40</v>
      </c>
      <c r="H23" t="s">
        <v>41</v>
      </c>
      <c r="Q23" t="s">
        <v>80</v>
      </c>
    </row>
    <row r="24" spans="1:17" x14ac:dyDescent="0.45">
      <c r="A24" s="1">
        <v>20</v>
      </c>
      <c r="B24" s="11" t="s">
        <v>16</v>
      </c>
      <c r="C24" s="12">
        <v>123475</v>
      </c>
      <c r="D24" s="1" t="s">
        <v>50</v>
      </c>
      <c r="E24" s="11" t="s">
        <v>44</v>
      </c>
      <c r="F24" s="1" t="s">
        <v>3</v>
      </c>
      <c r="G24" s="8" t="s">
        <v>42</v>
      </c>
      <c r="H24" s="9" t="s">
        <v>43</v>
      </c>
      <c r="Q24" s="32"/>
    </row>
    <row r="25" spans="1:17" x14ac:dyDescent="0.45">
      <c r="A25" s="1">
        <v>21</v>
      </c>
      <c r="B25" s="1" t="s">
        <v>17</v>
      </c>
      <c r="C25" s="13" t="s">
        <v>48</v>
      </c>
      <c r="D25" s="13" t="s">
        <v>48</v>
      </c>
      <c r="E25" s="1" t="s">
        <v>17</v>
      </c>
      <c r="F25" s="1" t="s">
        <v>3</v>
      </c>
      <c r="G25" t="s">
        <v>40</v>
      </c>
      <c r="H25" t="s">
        <v>41</v>
      </c>
    </row>
    <row r="26" spans="1:17" x14ac:dyDescent="0.45">
      <c r="A26" s="1">
        <v>22</v>
      </c>
      <c r="B26" s="11" t="s">
        <v>18</v>
      </c>
      <c r="C26" s="12">
        <v>123477</v>
      </c>
      <c r="D26" s="1" t="s">
        <v>49</v>
      </c>
      <c r="E26" s="11" t="s">
        <v>25</v>
      </c>
      <c r="F26" s="1" t="s">
        <v>3</v>
      </c>
      <c r="G26" s="8" t="s">
        <v>42</v>
      </c>
      <c r="H26" s="9" t="s">
        <v>43</v>
      </c>
    </row>
    <row r="27" spans="1:17" x14ac:dyDescent="0.45">
      <c r="A27" t="s">
        <v>51</v>
      </c>
    </row>
    <row r="28" spans="1:17" x14ac:dyDescent="0.45">
      <c r="A28" t="s">
        <v>56</v>
      </c>
    </row>
    <row r="29" spans="1:17" x14ac:dyDescent="0.45">
      <c r="A29" t="s">
        <v>57</v>
      </c>
    </row>
    <row r="30" spans="1:17" ht="28.2" customHeight="1" x14ac:dyDescent="0.45"/>
    <row r="31" spans="1:17" x14ac:dyDescent="0.45">
      <c r="A31" s="5" t="s">
        <v>12</v>
      </c>
    </row>
    <row r="32" spans="1:17" x14ac:dyDescent="0.45">
      <c r="A32" s="5"/>
    </row>
    <row r="33" spans="2:9" x14ac:dyDescent="0.45">
      <c r="B33" s="29"/>
      <c r="C33" s="2" t="s">
        <v>4</v>
      </c>
      <c r="D33" s="7" t="s">
        <v>3</v>
      </c>
      <c r="E33" s="30"/>
    </row>
    <row r="34" spans="2:9" x14ac:dyDescent="0.45">
      <c r="B34" s="29"/>
      <c r="C34" s="1">
        <f>COUNTIF($F$4:$F$27,C33)</f>
        <v>0</v>
      </c>
      <c r="D34" s="1">
        <f>COUNTIF($F$4:$F$27,D33)</f>
        <v>22</v>
      </c>
      <c r="E34" s="30"/>
    </row>
    <row r="36" spans="2:9" x14ac:dyDescent="0.45">
      <c r="B36" s="18" t="s">
        <v>5</v>
      </c>
      <c r="C36" s="18" t="s">
        <v>7</v>
      </c>
      <c r="D36" s="19" t="s">
        <v>6</v>
      </c>
      <c r="H36" s="3" t="s">
        <v>8</v>
      </c>
      <c r="I36" s="4" t="s">
        <v>9</v>
      </c>
    </row>
    <row r="37" spans="2:9" ht="18.600000000000001" thickBot="1" x14ac:dyDescent="0.5">
      <c r="B37" s="15">
        <f>COUNTIF(E:E,"*新宿区*")</f>
        <v>18</v>
      </c>
      <c r="C37" s="15">
        <f>C34</f>
        <v>0</v>
      </c>
      <c r="D37" s="15">
        <f>D34</f>
        <v>22</v>
      </c>
      <c r="F37" s="14"/>
      <c r="H37" s="21">
        <f>(C37/(D37+C37)*B37)</f>
        <v>0</v>
      </c>
      <c r="I37" s="21">
        <f>B37*(D37/(C37+D37))</f>
        <v>18</v>
      </c>
    </row>
    <row r="38" spans="2:9" ht="22.8" thickBot="1" x14ac:dyDescent="0.6">
      <c r="G38" t="s">
        <v>10</v>
      </c>
      <c r="H38" s="17">
        <f>ROUND(H37,0)</f>
        <v>0</v>
      </c>
      <c r="I38" s="17">
        <f>B37-H38</f>
        <v>18</v>
      </c>
    </row>
    <row r="39" spans="2:9" x14ac:dyDescent="0.45">
      <c r="H39" s="36" t="s">
        <v>13</v>
      </c>
      <c r="I39" s="36"/>
    </row>
    <row r="40" spans="2:9" ht="27.6" customHeight="1" x14ac:dyDescent="0.45">
      <c r="G40" s="37" t="s">
        <v>77</v>
      </c>
      <c r="H40" s="38"/>
      <c r="I40" s="38"/>
    </row>
  </sheetData>
  <autoFilter ref="A4:F4"/>
  <mergeCells count="4">
    <mergeCell ref="G40:I40"/>
    <mergeCell ref="H39:I39"/>
    <mergeCell ref="C1:E1"/>
    <mergeCell ref="D2:E2"/>
  </mergeCells>
  <phoneticPr fontId="1"/>
  <dataValidations count="2">
    <dataValidation type="list" allowBlank="1" showInputMessage="1" showErrorMessage="1" sqref="D2:E2">
      <formula1>$Q$6:$Q$23</formula1>
    </dataValidation>
    <dataValidation type="list" allowBlank="1" showInputMessage="1" showErrorMessage="1" sqref="F5:F26">
      <formula1>$P$6:$P$7</formula1>
    </dataValidation>
  </dataValidations>
  <pageMargins left="0.7" right="0.7" top="0.75" bottom="0.75" header="0.3" footer="0.3"/>
  <pageSetup paperSize="9" scale="6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計画書作成補助ツール（居住・通所用)</vt:lpstr>
      <vt:lpstr>【記入例】計画書作成補助ツール（居住・通所用)</vt:lpstr>
      <vt:lpstr>'【記入例】計画書作成補助ツール（居住・通所用)'!Print_Area</vt:lpstr>
      <vt:lpstr>'計画書作成補助ツール（居住・通所用)'!Print_Area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2023-05-19T01:50:48Z</dcterms:modified>
</cp:coreProperties>
</file>