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40" windowHeight="9228" tabRatio="708" activeTab="1"/>
  </bookViews>
  <sheets>
    <sheet name="事業費等一覧【例】" sheetId="1" r:id="rId1"/>
    <sheet name="事業費等一覧" sheetId="2" r:id="rId2"/>
  </sheets>
  <definedNames>
    <definedName name="_xlnm.Print_Area" localSheetId="1">'事業費等一覧'!$A$1:$F$54</definedName>
    <definedName name="_xlnm.Print_Area" localSheetId="0">'事業費等一覧【例】'!$A$1:$F$51</definedName>
  </definedNames>
  <calcPr fullCalcOnLoad="1"/>
</workbook>
</file>

<file path=xl/sharedStrings.xml><?xml version="1.0" encoding="utf-8"?>
<sst xmlns="http://schemas.openxmlformats.org/spreadsheetml/2006/main" count="141" uniqueCount="50">
  <si>
    <t>計</t>
  </si>
  <si>
    <t>合　　　　　　　　　計</t>
  </si>
  <si>
    <t>施設名：</t>
  </si>
  <si>
    <t>法人名：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</si>
  <si>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</si>
  <si>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</si>
  <si>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</si>
  <si>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</si>
  <si>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</si>
  <si>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</si>
  <si>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</si>
  <si>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</si>
  <si>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</si>
  <si>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</si>
  <si>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</si>
  <si>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東京都補助金</t>
  </si>
  <si>
    <t>比　率</t>
  </si>
  <si>
    <t>借入金に対する区市町村等からの償還補助額（Ｂ）</t>
  </si>
  <si>
    <t>借入予定額と事業費総額との割合（Ｄ＝（Ａ－Ｂ）／Ｃ）</t>
  </si>
  <si>
    <t>資金総額（＝事業費合計額）（Ｃ）</t>
  </si>
  <si>
    <t>１　事業費</t>
  </si>
  <si>
    <t>補助金内訳（再掲）</t>
  </si>
  <si>
    <t>補　助　金　計</t>
  </si>
  <si>
    <t>借　入　金　計</t>
  </si>
  <si>
    <t>自 己 資 金 計</t>
  </si>
  <si>
    <t>借入金内訳（再掲）</t>
  </si>
  <si>
    <t>自己資金内訳（再掲）</t>
  </si>
  <si>
    <t>３　借入比率算出表</t>
  </si>
  <si>
    <t>－</t>
  </si>
  <si>
    <t>－</t>
  </si>
  <si>
    <t>－</t>
  </si>
  <si>
    <t>区市町村補助金</t>
  </si>
  <si>
    <t>福祉医療機構借入金</t>
  </si>
  <si>
    <t>金額（単位：円）</t>
  </si>
  <si>
    <t>寄附金（寄附者氏名）</t>
  </si>
  <si>
    <t>寄附金（寄附者氏名）</t>
  </si>
  <si>
    <t>－</t>
  </si>
  <si>
    <t>２　資金調達内訳</t>
  </si>
  <si>
    <t>協調融資・市中銀行借入</t>
  </si>
  <si>
    <t>（チェック）</t>
  </si>
  <si>
    <t>－</t>
  </si>
  <si>
    <t>東京都補助金</t>
  </si>
  <si>
    <t>新宿区補助金</t>
  </si>
  <si>
    <t>その他補助金</t>
  </si>
  <si>
    <t>借入予定額（Ａ）</t>
  </si>
  <si>
    <t>事業費・資金調達内訳等一覧表</t>
  </si>
  <si>
    <t>事業費・資金調達内訳等一覧表</t>
  </si>
  <si>
    <r>
      <t>【</t>
    </r>
    <r>
      <rPr>
        <sz val="11"/>
        <rFont val="ＭＳ 明朝"/>
        <family val="1"/>
      </rPr>
      <t>様式12</t>
    </r>
    <r>
      <rPr>
        <sz val="11"/>
        <rFont val="ＭＳ ゴシック"/>
        <family val="3"/>
      </rPr>
      <t>】</t>
    </r>
  </si>
  <si>
    <t>令和　　年　　月　　日　現在</t>
  </si>
  <si>
    <t>　　  　年　　月　　日　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</si>
</sst>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left" vertical="center" shrinkToFit="1"/>
    </xf>
    <xf numFmtId="40" fontId="2" fillId="0" borderId="0" xfId="49" applyNumberFormat="1" applyFont="1" applyFill="1" applyBorder="1" applyAlignment="1">
      <alignment horizontal="right" vertical="center"/>
    </xf>
    <xf numFmtId="38" fontId="2" fillId="0" borderId="11" xfId="49" applyFont="1" applyBorder="1" applyAlignment="1">
      <alignment horizontal="center" vertical="center" shrinkToFit="1"/>
    </xf>
    <xf numFmtId="38" fontId="5" fillId="0" borderId="12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2" fillId="0" borderId="0" xfId="49" applyFont="1" applyFill="1" applyAlignment="1">
      <alignment vertical="center"/>
    </xf>
    <xf numFmtId="38" fontId="2" fillId="33" borderId="15" xfId="49" applyFont="1" applyFill="1" applyBorder="1" applyAlignment="1">
      <alignment vertical="center"/>
    </xf>
    <xf numFmtId="38" fontId="2" fillId="33" borderId="16" xfId="49" applyFont="1" applyFill="1" applyBorder="1" applyAlignment="1">
      <alignment vertical="center"/>
    </xf>
    <xf numFmtId="38" fontId="2" fillId="0" borderId="17" xfId="49" applyFont="1" applyBorder="1" applyAlignment="1">
      <alignment horizontal="left" vertical="center" shrinkToFit="1"/>
    </xf>
    <xf numFmtId="38" fontId="2" fillId="0" borderId="18" xfId="49" applyFont="1" applyBorder="1" applyAlignment="1">
      <alignment horizontal="left" vertical="center" shrinkToFit="1"/>
    </xf>
    <xf numFmtId="38" fontId="2" fillId="0" borderId="12" xfId="49" applyFont="1" applyFill="1" applyBorder="1" applyAlignment="1">
      <alignment horizontal="left" vertical="center" shrinkToFit="1"/>
    </xf>
    <xf numFmtId="38" fontId="2" fillId="0" borderId="18" xfId="49" applyFont="1" applyBorder="1" applyAlignment="1">
      <alignment horizontal="center" vertical="center"/>
    </xf>
    <xf numFmtId="38" fontId="2" fillId="0" borderId="18" xfId="49" applyFont="1" applyFill="1" applyBorder="1" applyAlignment="1">
      <alignment horizontal="left" vertical="center" shrinkToFit="1"/>
    </xf>
    <xf numFmtId="38" fontId="5" fillId="34" borderId="19" xfId="49" applyFont="1" applyFill="1" applyBorder="1" applyAlignment="1">
      <alignment horizontal="right" vertical="center"/>
    </xf>
    <xf numFmtId="10" fontId="5" fillId="34" borderId="20" xfId="49" applyNumberFormat="1" applyFont="1" applyFill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10" fontId="5" fillId="0" borderId="21" xfId="49" applyNumberFormat="1" applyFont="1" applyBorder="1" applyAlignment="1">
      <alignment horizontal="right" vertical="center"/>
    </xf>
    <xf numFmtId="10" fontId="5" fillId="0" borderId="22" xfId="49" applyNumberFormat="1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10" fontId="5" fillId="0" borderId="23" xfId="49" applyNumberFormat="1" applyFont="1" applyBorder="1" applyAlignment="1">
      <alignment horizontal="right" vertical="center"/>
    </xf>
    <xf numFmtId="38" fontId="5" fillId="34" borderId="24" xfId="49" applyFont="1" applyFill="1" applyBorder="1" applyAlignment="1">
      <alignment horizontal="right" vertical="center"/>
    </xf>
    <xf numFmtId="10" fontId="5" fillId="34" borderId="25" xfId="49" applyNumberFormat="1" applyFont="1" applyFill="1" applyBorder="1" applyAlignment="1">
      <alignment horizontal="right" vertical="center"/>
    </xf>
    <xf numFmtId="38" fontId="5" fillId="35" borderId="26" xfId="49" applyFont="1" applyFill="1" applyBorder="1" applyAlignment="1">
      <alignment horizontal="right" vertical="center"/>
    </xf>
    <xf numFmtId="10" fontId="5" fillId="35" borderId="27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center" vertical="center"/>
    </xf>
    <xf numFmtId="10" fontId="5" fillId="0" borderId="28" xfId="49" applyNumberFormat="1" applyFont="1" applyBorder="1" applyAlignment="1">
      <alignment horizontal="right" vertical="center"/>
    </xf>
    <xf numFmtId="10" fontId="5" fillId="0" borderId="29" xfId="49" applyNumberFormat="1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 shrinkToFit="1"/>
    </xf>
    <xf numFmtId="38" fontId="5" fillId="34" borderId="31" xfId="49" applyFont="1" applyFill="1" applyBorder="1" applyAlignment="1">
      <alignment horizontal="right" vertical="center"/>
    </xf>
    <xf numFmtId="10" fontId="5" fillId="34" borderId="32" xfId="49" applyNumberFormat="1" applyFont="1" applyFill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 shrinkToFit="1"/>
    </xf>
    <xf numFmtId="38" fontId="5" fillId="0" borderId="14" xfId="49" applyFont="1" applyBorder="1" applyAlignment="1">
      <alignment horizontal="right" vertical="center" shrinkToFit="1"/>
    </xf>
    <xf numFmtId="10" fontId="5" fillId="0" borderId="23" xfId="49" applyNumberFormat="1" applyFont="1" applyBorder="1" applyAlignment="1">
      <alignment horizontal="right" vertical="center" shrinkToFit="1"/>
    </xf>
    <xf numFmtId="38" fontId="5" fillId="33" borderId="26" xfId="49" applyFont="1" applyFill="1" applyBorder="1" applyAlignment="1">
      <alignment horizontal="right" vertical="center"/>
    </xf>
    <xf numFmtId="10" fontId="5" fillId="33" borderId="27" xfId="49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 shrinkToFit="1"/>
    </xf>
    <xf numFmtId="10" fontId="5" fillId="0" borderId="23" xfId="49" applyNumberFormat="1" applyFont="1" applyFill="1" applyBorder="1" applyAlignment="1">
      <alignment horizontal="right" vertical="center" shrinkToFit="1"/>
    </xf>
    <xf numFmtId="38" fontId="5" fillId="0" borderId="34" xfId="49" applyFont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 shrinkToFit="1"/>
    </xf>
    <xf numFmtId="38" fontId="2" fillId="0" borderId="35" xfId="49" applyFont="1" applyBorder="1" applyAlignment="1">
      <alignment horizontal="left" vertical="center" shrinkToFit="1"/>
    </xf>
    <xf numFmtId="38" fontId="5" fillId="0" borderId="35" xfId="49" applyFont="1" applyBorder="1" applyAlignment="1">
      <alignment horizontal="right" vertical="center" shrinkToFit="1"/>
    </xf>
    <xf numFmtId="10" fontId="5" fillId="0" borderId="36" xfId="49" applyNumberFormat="1" applyFont="1" applyBorder="1" applyAlignment="1">
      <alignment horizontal="right" vertical="center" shrinkToFit="1"/>
    </xf>
    <xf numFmtId="38" fontId="2" fillId="33" borderId="37" xfId="49" applyFont="1" applyFill="1" applyBorder="1" applyAlignment="1">
      <alignment vertical="center"/>
    </xf>
    <xf numFmtId="38" fontId="2" fillId="33" borderId="38" xfId="49" applyFont="1" applyFill="1" applyBorder="1" applyAlignment="1">
      <alignment vertical="center"/>
    </xf>
    <xf numFmtId="38" fontId="2" fillId="33" borderId="39" xfId="49" applyFont="1" applyFill="1" applyBorder="1" applyAlignment="1">
      <alignment vertical="center"/>
    </xf>
    <xf numFmtId="38" fontId="2" fillId="33" borderId="40" xfId="49" applyFont="1" applyFill="1" applyBorder="1" applyAlignment="1">
      <alignment vertical="center"/>
    </xf>
    <xf numFmtId="38" fontId="5" fillId="33" borderId="24" xfId="49" applyFont="1" applyFill="1" applyBorder="1" applyAlignment="1">
      <alignment horizontal="right" vertical="center"/>
    </xf>
    <xf numFmtId="38" fontId="2" fillId="33" borderId="41" xfId="49" applyFont="1" applyFill="1" applyBorder="1" applyAlignment="1">
      <alignment vertical="center"/>
    </xf>
    <xf numFmtId="38" fontId="2" fillId="33" borderId="42" xfId="49" applyFont="1" applyFill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38" fontId="5" fillId="33" borderId="31" xfId="49" applyFont="1" applyFill="1" applyBorder="1" applyAlignment="1">
      <alignment horizontal="right" vertical="center"/>
    </xf>
    <xf numFmtId="10" fontId="5" fillId="33" borderId="32" xfId="49" applyNumberFormat="1" applyFont="1" applyFill="1" applyBorder="1" applyAlignment="1">
      <alignment horizontal="right" vertical="center"/>
    </xf>
    <xf numFmtId="10" fontId="5" fillId="0" borderId="21" xfId="49" applyNumberFormat="1" applyFont="1" applyBorder="1" applyAlignment="1">
      <alignment horizontal="right" vertical="center" shrinkToFit="1"/>
    </xf>
    <xf numFmtId="10" fontId="5" fillId="33" borderId="25" xfId="49" applyNumberFormat="1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10" fontId="5" fillId="0" borderId="21" xfId="49" applyNumberFormat="1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right" vertical="center"/>
    </xf>
    <xf numFmtId="10" fontId="5" fillId="0" borderId="22" xfId="49" applyNumberFormat="1" applyFont="1" applyFill="1" applyBorder="1" applyAlignment="1">
      <alignment horizontal="center" vertical="center"/>
    </xf>
    <xf numFmtId="38" fontId="5" fillId="0" borderId="44" xfId="49" applyFont="1" applyFill="1" applyBorder="1" applyAlignment="1">
      <alignment horizontal="center" vertical="center"/>
    </xf>
    <xf numFmtId="10" fontId="5" fillId="0" borderId="45" xfId="49" applyNumberFormat="1" applyFont="1" applyFill="1" applyBorder="1" applyAlignment="1">
      <alignment horizontal="right" vertical="center"/>
    </xf>
    <xf numFmtId="38" fontId="2" fillId="34" borderId="34" xfId="49" applyFont="1" applyFill="1" applyBorder="1" applyAlignment="1">
      <alignment vertical="center"/>
    </xf>
    <xf numFmtId="38" fontId="2" fillId="34" borderId="46" xfId="49" applyFont="1" applyFill="1" applyBorder="1" applyAlignment="1">
      <alignment vertical="center"/>
    </xf>
    <xf numFmtId="38" fontId="2" fillId="34" borderId="47" xfId="49" applyFont="1" applyFill="1" applyBorder="1" applyAlignment="1">
      <alignment vertical="center"/>
    </xf>
    <xf numFmtId="38" fontId="2" fillId="34" borderId="30" xfId="49" applyFont="1" applyFill="1" applyBorder="1" applyAlignment="1">
      <alignment vertical="center"/>
    </xf>
    <xf numFmtId="38" fontId="2" fillId="34" borderId="48" xfId="49" applyFont="1" applyFill="1" applyBorder="1" applyAlignment="1">
      <alignment vertical="center"/>
    </xf>
    <xf numFmtId="38" fontId="2" fillId="34" borderId="49" xfId="49" applyFont="1" applyFill="1" applyBorder="1" applyAlignment="1">
      <alignment vertical="center"/>
    </xf>
    <xf numFmtId="38" fontId="2" fillId="34" borderId="50" xfId="49" applyFont="1" applyFill="1" applyBorder="1" applyAlignment="1">
      <alignment vertical="center"/>
    </xf>
    <xf numFmtId="38" fontId="2" fillId="34" borderId="51" xfId="49" applyFont="1" applyFill="1" applyBorder="1" applyAlignment="1">
      <alignment vertical="center"/>
    </xf>
    <xf numFmtId="38" fontId="2" fillId="34" borderId="52" xfId="49" applyFont="1" applyFill="1" applyBorder="1" applyAlignment="1">
      <alignment vertical="center"/>
    </xf>
    <xf numFmtId="38" fontId="2" fillId="35" borderId="53" xfId="49" applyFont="1" applyFill="1" applyBorder="1" applyAlignment="1">
      <alignment vertical="center"/>
    </xf>
    <xf numFmtId="38" fontId="2" fillId="35" borderId="54" xfId="49" applyFont="1" applyFill="1" applyBorder="1" applyAlignment="1">
      <alignment vertical="center"/>
    </xf>
    <xf numFmtId="38" fontId="2" fillId="35" borderId="55" xfId="49" applyFont="1" applyFill="1" applyBorder="1" applyAlignment="1">
      <alignment vertical="center"/>
    </xf>
    <xf numFmtId="38" fontId="2" fillId="35" borderId="56" xfId="49" applyFont="1" applyFill="1" applyBorder="1" applyAlignment="1">
      <alignment horizontal="center" vertical="center"/>
    </xf>
    <xf numFmtId="38" fontId="5" fillId="35" borderId="56" xfId="49" applyFont="1" applyFill="1" applyBorder="1" applyAlignment="1">
      <alignment horizontal="right" vertical="center"/>
    </xf>
    <xf numFmtId="10" fontId="5" fillId="35" borderId="57" xfId="49" applyNumberFormat="1" applyFont="1" applyFill="1" applyBorder="1" applyAlignment="1">
      <alignment horizontal="right" vertical="center"/>
    </xf>
    <xf numFmtId="38" fontId="2" fillId="0" borderId="0" xfId="49" applyFont="1" applyAlignment="1">
      <alignment vertical="center"/>
    </xf>
    <xf numFmtId="181" fontId="2" fillId="0" borderId="0" xfId="49" applyNumberFormat="1" applyFont="1" applyAlignment="1">
      <alignment horizontal="right" vertical="center"/>
    </xf>
    <xf numFmtId="38" fontId="2" fillId="0" borderId="0" xfId="49" applyNumberFormat="1" applyFont="1" applyFill="1" applyBorder="1" applyAlignment="1">
      <alignment horizontal="right" vertical="center"/>
    </xf>
    <xf numFmtId="38" fontId="6" fillId="0" borderId="0" xfId="49" applyFont="1" applyAlignment="1">
      <alignment horizontal="center" vertical="center"/>
    </xf>
    <xf numFmtId="38" fontId="5" fillId="0" borderId="58" xfId="49" applyFont="1" applyBorder="1" applyAlignment="1">
      <alignment horizontal="right" vertical="center"/>
    </xf>
    <xf numFmtId="10" fontId="5" fillId="0" borderId="36" xfId="49" applyNumberFormat="1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 shrinkToFit="1"/>
    </xf>
    <xf numFmtId="38" fontId="5" fillId="35" borderId="31" xfId="49" applyFont="1" applyFill="1" applyBorder="1" applyAlignment="1">
      <alignment horizontal="right" vertical="center"/>
    </xf>
    <xf numFmtId="10" fontId="5" fillId="35" borderId="32" xfId="49" applyNumberFormat="1" applyFont="1" applyFill="1" applyBorder="1" applyAlignment="1">
      <alignment horizontal="right" vertical="center"/>
    </xf>
    <xf numFmtId="38" fontId="5" fillId="0" borderId="60" xfId="49" applyFont="1" applyBorder="1" applyAlignment="1">
      <alignment horizontal="right" vertical="center"/>
    </xf>
    <xf numFmtId="38" fontId="2" fillId="0" borderId="61" xfId="49" applyFont="1" applyFill="1" applyBorder="1" applyAlignment="1">
      <alignment horizontal="left" vertical="center" shrinkToFit="1"/>
    </xf>
    <xf numFmtId="38" fontId="5" fillId="0" borderId="62" xfId="49" applyFont="1" applyBorder="1" applyAlignment="1">
      <alignment horizontal="right" vertical="center" shrinkToFit="1"/>
    </xf>
    <xf numFmtId="10" fontId="5" fillId="0" borderId="63" xfId="49" applyNumberFormat="1" applyFont="1" applyBorder="1" applyAlignment="1">
      <alignment horizontal="right" vertical="center" shrinkToFit="1"/>
    </xf>
    <xf numFmtId="196" fontId="4" fillId="0" borderId="0" xfId="49" applyNumberFormat="1" applyFont="1" applyFill="1" applyBorder="1" applyAlignment="1">
      <alignment horizontal="right" vertical="center" shrinkToFit="1"/>
    </xf>
    <xf numFmtId="38" fontId="4" fillId="0" borderId="0" xfId="49" applyFont="1" applyAlignment="1">
      <alignment vertical="center"/>
    </xf>
    <xf numFmtId="38" fontId="2" fillId="0" borderId="33" xfId="49" applyFont="1" applyFill="1" applyBorder="1" applyAlignment="1">
      <alignment horizontal="left" vertical="center" shrinkToFit="1"/>
    </xf>
    <xf numFmtId="38" fontId="5" fillId="0" borderId="64" xfId="49" applyFont="1" applyBorder="1" applyAlignment="1">
      <alignment horizontal="right" vertical="center" shrinkToFit="1"/>
    </xf>
    <xf numFmtId="10" fontId="5" fillId="0" borderId="29" xfId="49" applyNumberFormat="1" applyFont="1" applyBorder="1" applyAlignment="1">
      <alignment horizontal="right" vertical="center" shrinkToFit="1"/>
    </xf>
    <xf numFmtId="38" fontId="9" fillId="0" borderId="0" xfId="49" applyFont="1" applyAlignment="1">
      <alignment horizontal="center" vertical="center"/>
    </xf>
    <xf numFmtId="38" fontId="2" fillId="0" borderId="30" xfId="49" applyFont="1" applyBorder="1" applyAlignment="1">
      <alignment vertical="center" shrinkToFit="1"/>
    </xf>
    <xf numFmtId="38" fontId="2" fillId="0" borderId="49" xfId="49" applyFont="1" applyBorder="1" applyAlignment="1">
      <alignment vertical="center" shrinkToFit="1"/>
    </xf>
    <xf numFmtId="38" fontId="2" fillId="35" borderId="41" xfId="49" applyFont="1" applyFill="1" applyBorder="1" applyAlignment="1">
      <alignment horizontal="center" vertical="center"/>
    </xf>
    <xf numFmtId="38" fontId="2" fillId="35" borderId="42" xfId="49" applyFont="1" applyFill="1" applyBorder="1" applyAlignment="1">
      <alignment horizontal="center" vertical="center"/>
    </xf>
    <xf numFmtId="38" fontId="2" fillId="35" borderId="43" xfId="49" applyFont="1" applyFill="1" applyBorder="1" applyAlignment="1">
      <alignment horizontal="center" vertical="center"/>
    </xf>
    <xf numFmtId="38" fontId="2" fillId="34" borderId="65" xfId="49" applyFont="1" applyFill="1" applyBorder="1" applyAlignment="1">
      <alignment horizontal="left" vertical="center" shrinkToFit="1"/>
    </xf>
    <xf numFmtId="38" fontId="2" fillId="34" borderId="66" xfId="49" applyFont="1" applyFill="1" applyBorder="1" applyAlignment="1">
      <alignment horizontal="left" vertical="center" shrinkToFit="1"/>
    </xf>
    <xf numFmtId="38" fontId="2" fillId="34" borderId="38" xfId="49" applyFont="1" applyFill="1" applyBorder="1" applyAlignment="1">
      <alignment horizontal="center" vertical="center"/>
    </xf>
    <xf numFmtId="38" fontId="2" fillId="34" borderId="40" xfId="49" applyFont="1" applyFill="1" applyBorder="1" applyAlignment="1">
      <alignment horizontal="center" vertical="center"/>
    </xf>
    <xf numFmtId="38" fontId="2" fillId="0" borderId="31" xfId="49" applyFont="1" applyBorder="1" applyAlignment="1">
      <alignment horizontal="left" vertical="center" shrinkToFit="1"/>
    </xf>
    <xf numFmtId="38" fontId="2" fillId="0" borderId="65" xfId="49" applyFont="1" applyBorder="1" applyAlignment="1">
      <alignment horizontal="left" vertical="center" shrinkToFit="1"/>
    </xf>
    <xf numFmtId="38" fontId="2" fillId="0" borderId="66" xfId="49" applyFont="1" applyBorder="1" applyAlignment="1">
      <alignment horizontal="left" vertical="center" shrinkToFit="1"/>
    </xf>
    <xf numFmtId="38" fontId="2" fillId="34" borderId="19" xfId="49" applyFont="1" applyFill="1" applyBorder="1" applyAlignment="1">
      <alignment horizontal="left" vertical="center" shrinkToFit="1"/>
    </xf>
    <xf numFmtId="38" fontId="2" fillId="34" borderId="24" xfId="49" applyFont="1" applyFill="1" applyBorder="1" applyAlignment="1">
      <alignment horizontal="left" vertical="center" shrinkToFit="1"/>
    </xf>
    <xf numFmtId="38" fontId="2" fillId="34" borderId="43" xfId="49" applyFont="1" applyFill="1" applyBorder="1" applyAlignment="1">
      <alignment horizontal="center" vertical="center"/>
    </xf>
    <xf numFmtId="38" fontId="2" fillId="0" borderId="24" xfId="49" applyFont="1" applyBorder="1" applyAlignment="1">
      <alignment horizontal="left" vertical="center" shrinkToFit="1"/>
    </xf>
    <xf numFmtId="38" fontId="2" fillId="0" borderId="60" xfId="49" applyFont="1" applyBorder="1" applyAlignment="1">
      <alignment vertical="center" shrinkToFit="1"/>
    </xf>
    <xf numFmtId="38" fontId="2" fillId="0" borderId="67" xfId="49" applyFont="1" applyBorder="1" applyAlignment="1">
      <alignment vertical="center" shrinkToFit="1"/>
    </xf>
    <xf numFmtId="38" fontId="2" fillId="35" borderId="37" xfId="49" applyFont="1" applyFill="1" applyBorder="1" applyAlignment="1">
      <alignment horizontal="center" vertical="center"/>
    </xf>
    <xf numFmtId="38" fontId="2" fillId="35" borderId="15" xfId="49" applyFont="1" applyFill="1" applyBorder="1" applyAlignment="1">
      <alignment horizontal="center" vertical="center"/>
    </xf>
    <xf numFmtId="38" fontId="2" fillId="35" borderId="16" xfId="49" applyFont="1" applyFill="1" applyBorder="1" applyAlignment="1">
      <alignment horizontal="center" vertical="center"/>
    </xf>
    <xf numFmtId="38" fontId="2" fillId="0" borderId="14" xfId="49" applyFont="1" applyBorder="1" applyAlignment="1">
      <alignment horizontal="left" vertical="center" shrinkToFit="1"/>
    </xf>
    <xf numFmtId="38" fontId="2" fillId="0" borderId="68" xfId="49" applyFont="1" applyBorder="1" applyAlignment="1">
      <alignment horizontal="left" vertical="center" shrinkToFit="1"/>
    </xf>
    <xf numFmtId="38" fontId="2" fillId="34" borderId="31" xfId="49" applyFont="1" applyFill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17" xfId="49" applyFont="1" applyBorder="1" applyAlignment="1">
      <alignment horizontal="left" vertical="center" shrinkToFit="1"/>
    </xf>
    <xf numFmtId="38" fontId="6" fillId="0" borderId="0" xfId="49" applyFont="1" applyAlignment="1">
      <alignment horizontal="center" vertical="center"/>
    </xf>
    <xf numFmtId="38" fontId="2" fillId="34" borderId="69" xfId="49" applyFont="1" applyFill="1" applyBorder="1" applyAlignment="1">
      <alignment vertical="center"/>
    </xf>
    <xf numFmtId="38" fontId="2" fillId="34" borderId="70" xfId="49" applyFont="1" applyFill="1" applyBorder="1" applyAlignment="1">
      <alignment vertical="center"/>
    </xf>
    <xf numFmtId="38" fontId="2" fillId="34" borderId="64" xfId="49" applyFont="1" applyFill="1" applyBorder="1" applyAlignment="1">
      <alignment vertical="center"/>
    </xf>
    <xf numFmtId="38" fontId="2" fillId="34" borderId="71" xfId="49" applyFont="1" applyFill="1" applyBorder="1" applyAlignment="1">
      <alignment vertical="center"/>
    </xf>
    <xf numFmtId="38" fontId="2" fillId="34" borderId="38" xfId="49" applyFont="1" applyFill="1" applyBorder="1" applyAlignment="1">
      <alignment horizontal="left" vertical="center" shrinkToFit="1"/>
    </xf>
    <xf numFmtId="38" fontId="2" fillId="34" borderId="39" xfId="49" applyFont="1" applyFill="1" applyBorder="1" applyAlignment="1">
      <alignment horizontal="left" vertical="center" shrinkToFit="1"/>
    </xf>
    <xf numFmtId="38" fontId="2" fillId="34" borderId="40" xfId="49" applyFont="1" applyFill="1" applyBorder="1" applyAlignment="1">
      <alignment horizontal="left" vertical="center" shrinkToFit="1"/>
    </xf>
    <xf numFmtId="38" fontId="2" fillId="34" borderId="31" xfId="49" applyFont="1" applyFill="1" applyBorder="1" applyAlignment="1">
      <alignment horizontal="center" vertical="center"/>
    </xf>
    <xf numFmtId="38" fontId="2" fillId="35" borderId="72" xfId="49" applyFont="1" applyFill="1" applyBorder="1" applyAlignment="1">
      <alignment horizontal="center" vertical="center" textRotation="255"/>
    </xf>
    <xf numFmtId="38" fontId="2" fillId="35" borderId="73" xfId="49" applyFont="1" applyFill="1" applyBorder="1" applyAlignment="1">
      <alignment horizontal="center" vertical="center" textRotation="255"/>
    </xf>
    <xf numFmtId="38" fontId="2" fillId="35" borderId="74" xfId="49" applyFont="1" applyFill="1" applyBorder="1" applyAlignment="1">
      <alignment horizontal="center" vertical="center" textRotation="255"/>
    </xf>
    <xf numFmtId="38" fontId="2" fillId="34" borderId="75" xfId="49" applyFont="1" applyFill="1" applyBorder="1" applyAlignment="1">
      <alignment horizontal="left" vertical="center" shrinkToFit="1"/>
    </xf>
    <xf numFmtId="38" fontId="2" fillId="34" borderId="76" xfId="49" applyFont="1" applyFill="1" applyBorder="1" applyAlignment="1">
      <alignment horizontal="left" vertical="center" shrinkToFit="1"/>
    </xf>
    <xf numFmtId="38" fontId="2" fillId="34" borderId="77" xfId="49" applyFont="1" applyFill="1" applyBorder="1" applyAlignment="1">
      <alignment horizontal="left" vertical="center" shrinkToFit="1"/>
    </xf>
    <xf numFmtId="38" fontId="2" fillId="34" borderId="41" xfId="49" applyFont="1" applyFill="1" applyBorder="1" applyAlignment="1">
      <alignment vertical="center"/>
    </xf>
    <xf numFmtId="38" fontId="2" fillId="34" borderId="43" xfId="49" applyFont="1" applyFill="1" applyBorder="1" applyAlignment="1">
      <alignment vertical="center"/>
    </xf>
    <xf numFmtId="38" fontId="2" fillId="34" borderId="78" xfId="49" applyFont="1" applyFill="1" applyBorder="1" applyAlignment="1">
      <alignment vertical="center"/>
    </xf>
    <xf numFmtId="38" fontId="2" fillId="34" borderId="79" xfId="49" applyFont="1" applyFill="1" applyBorder="1" applyAlignment="1">
      <alignment vertical="center"/>
    </xf>
    <xf numFmtId="38" fontId="2" fillId="0" borderId="80" xfId="49" applyFont="1" applyBorder="1" applyAlignment="1">
      <alignment horizontal="center" vertical="center" shrinkToFit="1"/>
    </xf>
    <xf numFmtId="38" fontId="2" fillId="0" borderId="81" xfId="49" applyFont="1" applyBorder="1" applyAlignment="1">
      <alignment horizontal="center" vertical="center" shrinkToFit="1"/>
    </xf>
    <xf numFmtId="38" fontId="2" fillId="0" borderId="82" xfId="49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left" vertical="center" shrinkToFit="1"/>
    </xf>
    <xf numFmtId="38" fontId="2" fillId="0" borderId="33" xfId="49" applyFont="1" applyBorder="1" applyAlignment="1">
      <alignment horizontal="left" vertical="center" shrinkToFit="1"/>
    </xf>
    <xf numFmtId="38" fontId="2" fillId="0" borderId="30" xfId="49" applyFont="1" applyBorder="1" applyAlignment="1">
      <alignment horizontal="left" vertical="center" shrinkToFit="1"/>
    </xf>
    <xf numFmtId="38" fontId="2" fillId="0" borderId="49" xfId="49" applyFont="1" applyBorder="1" applyAlignment="1">
      <alignment horizontal="left" vertical="center" shrinkToFit="1"/>
    </xf>
    <xf numFmtId="38" fontId="8" fillId="0" borderId="0" xfId="49" applyFont="1" applyAlignment="1">
      <alignment horizontal="left" vertical="center"/>
    </xf>
    <xf numFmtId="38" fontId="7" fillId="0" borderId="0" xfId="49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966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51</xdr:row>
      <xdr:rowOff>0</xdr:rowOff>
    </xdr:from>
    <xdr:to>
      <xdr:col>5</xdr:col>
      <xdr:colOff>1019175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9667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581025</xdr:colOff>
      <xdr:row>1</xdr:row>
      <xdr:rowOff>76200</xdr:rowOff>
    </xdr:from>
    <xdr:to>
      <xdr:col>5</xdr:col>
      <xdr:colOff>866775</xdr:colOff>
      <xdr:row>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886325" y="304800"/>
          <a:ext cx="1476375" cy="342900"/>
        </a:xfrm>
        <a:prstGeom prst="wedgeRoundRectCallout">
          <a:avLst>
            <a:gd name="adj1" fmla="val 19032"/>
            <a:gd name="adj2" fmla="val 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合計、比率等エクセル計算式登録済</a:t>
          </a:r>
        </a:p>
      </xdr:txBody>
    </xdr:sp>
    <xdr:clientData/>
  </xdr:twoCellAnchor>
  <xdr:twoCellAnchor>
    <xdr:from>
      <xdr:col>3</xdr:col>
      <xdr:colOff>304800</xdr:colOff>
      <xdr:row>14</xdr:row>
      <xdr:rowOff>9525</xdr:rowOff>
    </xdr:from>
    <xdr:to>
      <xdr:col>4</xdr:col>
      <xdr:colOff>304800</xdr:colOff>
      <xdr:row>17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657475" y="2724150"/>
          <a:ext cx="1952625" cy="581025"/>
        </a:xfrm>
        <a:prstGeom prst="wedgeRoundRectCallout">
          <a:avLst>
            <a:gd name="adj1" fmla="val -2296"/>
            <a:gd name="adj2" fmla="val 88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685800</xdr:colOff>
      <xdr:row>4</xdr:row>
      <xdr:rowOff>85725</xdr:rowOff>
    </xdr:from>
    <xdr:to>
      <xdr:col>3</xdr:col>
      <xdr:colOff>1438275</xdr:colOff>
      <xdr:row>5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962025" y="990600"/>
          <a:ext cx="2828925" cy="228600"/>
        </a:xfrm>
        <a:prstGeom prst="wedgeRoundRectCallout">
          <a:avLst>
            <a:gd name="adj1" fmla="val 43939"/>
            <a:gd name="adj2" fmla="val 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初期総投資額の積算根拠」と一致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937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937260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0</xdr:col>
      <xdr:colOff>276225</xdr:colOff>
      <xdr:row>0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76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view="pageLayout" zoomScaleSheetLayoutView="100" workbookViewId="0" topLeftCell="A1">
      <selection activeCell="E5" sqref="E5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8" customHeight="1">
      <c r="A1" s="137" t="s">
        <v>45</v>
      </c>
      <c r="B1" s="137"/>
      <c r="C1" s="137"/>
      <c r="D1" s="137"/>
      <c r="E1" s="137"/>
      <c r="F1" s="137"/>
    </row>
    <row r="2" spans="1:6" s="1" customFormat="1" ht="18" customHeight="1">
      <c r="A2" s="95"/>
      <c r="B2" s="95"/>
      <c r="C2" s="95"/>
      <c r="D2" s="95"/>
      <c r="E2" s="95"/>
      <c r="F2" s="95"/>
    </row>
    <row r="3" spans="1:6" ht="18" customHeight="1">
      <c r="A3" s="2" t="s">
        <v>2</v>
      </c>
      <c r="B3" s="1"/>
      <c r="D3" s="3" t="s">
        <v>3</v>
      </c>
      <c r="E3" s="13"/>
      <c r="F3" s="13"/>
    </row>
    <row r="4" spans="5:8" ht="17.25" customHeight="1" thickBot="1">
      <c r="E4" s="21" t="s">
        <v>48</v>
      </c>
      <c r="H4" s="3"/>
    </row>
    <row r="5" spans="1:8" ht="15" customHeight="1" thickBot="1">
      <c r="A5" s="156"/>
      <c r="B5" s="157"/>
      <c r="C5" s="157"/>
      <c r="D5" s="158"/>
      <c r="E5" s="4" t="s">
        <v>33</v>
      </c>
      <c r="F5" s="17" t="s">
        <v>16</v>
      </c>
      <c r="G5" s="14"/>
      <c r="H5" s="14" t="s">
        <v>39</v>
      </c>
    </row>
    <row r="6" spans="1:9" ht="15" customHeight="1">
      <c r="A6" s="146" t="s">
        <v>20</v>
      </c>
      <c r="B6" s="149" t="s">
        <v>8</v>
      </c>
      <c r="C6" s="150"/>
      <c r="D6" s="151"/>
      <c r="E6" s="29">
        <v>4557000</v>
      </c>
      <c r="F6" s="30">
        <f>E6/E13</f>
        <v>0.024129367722668472</v>
      </c>
      <c r="G6" s="15"/>
      <c r="H6" s="94"/>
      <c r="I6" s="93"/>
    </row>
    <row r="7" spans="1:9" ht="15" customHeight="1">
      <c r="A7" s="147"/>
      <c r="B7" s="134" t="s">
        <v>7</v>
      </c>
      <c r="C7" s="136" t="s">
        <v>9</v>
      </c>
      <c r="D7" s="136"/>
      <c r="E7" s="31">
        <v>150000000</v>
      </c>
      <c r="F7" s="32">
        <f>E7/$E$13</f>
        <v>0.7942517354400419</v>
      </c>
      <c r="G7" s="15"/>
      <c r="H7" s="94"/>
      <c r="I7" s="93"/>
    </row>
    <row r="8" spans="1:9" ht="15" customHeight="1">
      <c r="A8" s="147"/>
      <c r="B8" s="116"/>
      <c r="C8" s="135" t="s">
        <v>10</v>
      </c>
      <c r="D8" s="135"/>
      <c r="E8" s="18">
        <v>10000000</v>
      </c>
      <c r="F8" s="33">
        <f>E8/$E$13</f>
        <v>0.052950115696002796</v>
      </c>
      <c r="G8" s="15"/>
      <c r="H8" s="94"/>
      <c r="I8" s="93"/>
    </row>
    <row r="9" spans="1:9" ht="15" customHeight="1">
      <c r="A9" s="147"/>
      <c r="B9" s="116"/>
      <c r="C9" s="132" t="s">
        <v>11</v>
      </c>
      <c r="D9" s="133"/>
      <c r="E9" s="34">
        <v>15000000</v>
      </c>
      <c r="F9" s="35">
        <f>E9/$E$13</f>
        <v>0.07942517354400419</v>
      </c>
      <c r="G9" s="15"/>
      <c r="H9" s="94"/>
      <c r="I9" s="93"/>
    </row>
    <row r="10" spans="1:9" ht="15" customHeight="1">
      <c r="A10" s="147"/>
      <c r="B10" s="117"/>
      <c r="C10" s="118" t="s">
        <v>0</v>
      </c>
      <c r="D10" s="119"/>
      <c r="E10" s="36">
        <f>SUM(E7:E9)</f>
        <v>175000000</v>
      </c>
      <c r="F10" s="37">
        <f>SUM(F7:F9)</f>
        <v>0.926627024680049</v>
      </c>
      <c r="G10" s="15"/>
      <c r="H10" s="94"/>
      <c r="I10" s="93"/>
    </row>
    <row r="11" spans="1:9" ht="15" customHeight="1">
      <c r="A11" s="147"/>
      <c r="B11" s="142" t="s">
        <v>6</v>
      </c>
      <c r="C11" s="143"/>
      <c r="D11" s="144"/>
      <c r="E11" s="36">
        <v>3300000</v>
      </c>
      <c r="F11" s="37">
        <f>E11/E13</f>
        <v>0.017473538179680923</v>
      </c>
      <c r="G11" s="15"/>
      <c r="H11" s="94"/>
      <c r="I11" s="93"/>
    </row>
    <row r="12" spans="1:9" ht="15" customHeight="1">
      <c r="A12" s="147"/>
      <c r="B12" s="124" t="s">
        <v>5</v>
      </c>
      <c r="C12" s="124"/>
      <c r="D12" s="124"/>
      <c r="E12" s="36">
        <v>6000000</v>
      </c>
      <c r="F12" s="37">
        <f>E12/E13</f>
        <v>0.03177006941760168</v>
      </c>
      <c r="G12" s="15"/>
      <c r="H12" s="94"/>
      <c r="I12" s="93"/>
    </row>
    <row r="13" spans="1:8" ht="15" customHeight="1" thickBot="1">
      <c r="A13" s="148"/>
      <c r="B13" s="129" t="s">
        <v>1</v>
      </c>
      <c r="C13" s="130"/>
      <c r="D13" s="131"/>
      <c r="E13" s="38">
        <f>E6+E10+E11+E12</f>
        <v>188857000</v>
      </c>
      <c r="F13" s="39">
        <f>F6+F10+F11+F12</f>
        <v>1</v>
      </c>
      <c r="G13" s="15"/>
      <c r="H13" s="16"/>
    </row>
    <row r="14" spans="1:8" s="9" customFormat="1" ht="7.5" customHeight="1" thickBot="1">
      <c r="A14" s="5"/>
      <c r="B14" s="6"/>
      <c r="C14" s="6"/>
      <c r="D14" s="6"/>
      <c r="E14" s="40"/>
      <c r="F14" s="40"/>
      <c r="G14" s="7"/>
      <c r="H14" s="8"/>
    </row>
    <row r="15" spans="1:8" ht="15" customHeight="1">
      <c r="A15" s="146" t="s">
        <v>37</v>
      </c>
      <c r="B15" s="123" t="s">
        <v>8</v>
      </c>
      <c r="C15" s="127" t="s">
        <v>31</v>
      </c>
      <c r="D15" s="128"/>
      <c r="E15" s="101">
        <v>0</v>
      </c>
      <c r="F15" s="41">
        <f>E15/$E$36</f>
        <v>0</v>
      </c>
      <c r="G15" s="10"/>
      <c r="H15" s="10"/>
    </row>
    <row r="16" spans="1:8" ht="15" customHeight="1">
      <c r="A16" s="147"/>
      <c r="B16" s="117"/>
      <c r="C16" s="111" t="s">
        <v>32</v>
      </c>
      <c r="D16" s="112"/>
      <c r="E16" s="96">
        <v>0</v>
      </c>
      <c r="F16" s="97">
        <f>E16/$E$36</f>
        <v>0</v>
      </c>
      <c r="G16" s="10"/>
      <c r="H16" s="10"/>
    </row>
    <row r="17" spans="1:8" ht="15" customHeight="1">
      <c r="A17" s="147"/>
      <c r="B17" s="124"/>
      <c r="C17" s="132" t="s">
        <v>38</v>
      </c>
      <c r="D17" s="133"/>
      <c r="E17" s="19">
        <v>0</v>
      </c>
      <c r="F17" s="42">
        <f>E17/$E$36</f>
        <v>0</v>
      </c>
      <c r="G17" s="10"/>
      <c r="H17" s="10"/>
    </row>
    <row r="18" spans="1:8" ht="15" customHeight="1">
      <c r="A18" s="147"/>
      <c r="B18" s="124"/>
      <c r="C18" s="120" t="s">
        <v>14</v>
      </c>
      <c r="D18" s="24" t="s">
        <v>4</v>
      </c>
      <c r="E18" s="54">
        <v>4557000</v>
      </c>
      <c r="F18" s="32">
        <f>E18/$E$36</f>
        <v>0.024129367722668472</v>
      </c>
      <c r="G18" s="10"/>
      <c r="H18" s="10"/>
    </row>
    <row r="19" spans="1:8" ht="15" customHeight="1">
      <c r="A19" s="147"/>
      <c r="B19" s="124"/>
      <c r="C19" s="121"/>
      <c r="D19" s="26" t="s">
        <v>34</v>
      </c>
      <c r="E19" s="43">
        <v>0</v>
      </c>
      <c r="F19" s="33">
        <f>E19/$E$36</f>
        <v>0</v>
      </c>
      <c r="G19" s="10"/>
      <c r="H19" s="10"/>
    </row>
    <row r="20" spans="1:8" ht="15" customHeight="1">
      <c r="A20" s="147"/>
      <c r="B20" s="124"/>
      <c r="C20" s="122"/>
      <c r="D20" s="27" t="s">
        <v>0</v>
      </c>
      <c r="E20" s="20">
        <f>SUM(E18:E19)</f>
        <v>4557000</v>
      </c>
      <c r="F20" s="35">
        <f>SUM(F18:F19)</f>
        <v>0.024129367722668472</v>
      </c>
      <c r="G20" s="10"/>
      <c r="H20" s="10"/>
    </row>
    <row r="21" spans="1:9" ht="15" customHeight="1">
      <c r="A21" s="147"/>
      <c r="B21" s="124"/>
      <c r="C21" s="145" t="s">
        <v>13</v>
      </c>
      <c r="D21" s="125"/>
      <c r="E21" s="44">
        <f>E15+E16+E17+E20</f>
        <v>4557000</v>
      </c>
      <c r="F21" s="45">
        <f>F15+F16+F17+F20</f>
        <v>0.024129367722668472</v>
      </c>
      <c r="G21" s="10"/>
      <c r="H21" s="105">
        <f>E21-E6</f>
        <v>0</v>
      </c>
      <c r="I21" s="106" t="str">
        <f>IF(H21=0,"ok","事業費と調達資金が不一致")</f>
        <v>ok</v>
      </c>
    </row>
    <row r="22" spans="1:8" ht="15" customHeight="1">
      <c r="A22" s="147"/>
      <c r="B22" s="124" t="s">
        <v>7</v>
      </c>
      <c r="C22" s="136" t="s">
        <v>12</v>
      </c>
      <c r="D22" s="136"/>
      <c r="E22" s="31">
        <v>0</v>
      </c>
      <c r="F22" s="32">
        <f aca="true" t="shared" si="0" ref="F22:F27">E22/$E$36</f>
        <v>0</v>
      </c>
      <c r="G22" s="10"/>
      <c r="H22" s="10"/>
    </row>
    <row r="23" spans="1:8" ht="15" customHeight="1">
      <c r="A23" s="147"/>
      <c r="B23" s="124"/>
      <c r="C23" s="135" t="s">
        <v>31</v>
      </c>
      <c r="D23" s="135"/>
      <c r="E23" s="18">
        <v>137228000</v>
      </c>
      <c r="F23" s="33">
        <f t="shared" si="0"/>
        <v>0.7266238476731072</v>
      </c>
      <c r="G23" s="10"/>
      <c r="H23" s="10"/>
    </row>
    <row r="24" spans="1:8" ht="15" customHeight="1">
      <c r="A24" s="147"/>
      <c r="B24" s="124"/>
      <c r="C24" s="161" t="s">
        <v>32</v>
      </c>
      <c r="D24" s="162"/>
      <c r="E24" s="18">
        <v>0</v>
      </c>
      <c r="F24" s="33">
        <f t="shared" si="0"/>
        <v>0</v>
      </c>
      <c r="G24" s="10"/>
      <c r="H24" s="10"/>
    </row>
    <row r="25" spans="1:8" ht="15" customHeight="1">
      <c r="A25" s="147"/>
      <c r="B25" s="124"/>
      <c r="C25" s="159" t="s">
        <v>38</v>
      </c>
      <c r="D25" s="160"/>
      <c r="E25" s="46">
        <v>0</v>
      </c>
      <c r="F25" s="42">
        <f t="shared" si="0"/>
        <v>0</v>
      </c>
      <c r="G25" s="10"/>
      <c r="H25" s="10"/>
    </row>
    <row r="26" spans="1:8" ht="15" customHeight="1">
      <c r="A26" s="147"/>
      <c r="B26" s="124"/>
      <c r="C26" s="120" t="s">
        <v>14</v>
      </c>
      <c r="D26" s="24" t="s">
        <v>4</v>
      </c>
      <c r="E26" s="55">
        <v>37772000</v>
      </c>
      <c r="F26" s="32">
        <f t="shared" si="0"/>
        <v>0.20000317700694176</v>
      </c>
      <c r="G26" s="10"/>
      <c r="H26" s="10"/>
    </row>
    <row r="27" spans="1:8" ht="15" customHeight="1">
      <c r="A27" s="147"/>
      <c r="B27" s="124"/>
      <c r="C27" s="121"/>
      <c r="D27" s="26" t="s">
        <v>35</v>
      </c>
      <c r="E27" s="47">
        <v>0</v>
      </c>
      <c r="F27" s="33">
        <f t="shared" si="0"/>
        <v>0</v>
      </c>
      <c r="G27" s="10"/>
      <c r="H27" s="10"/>
    </row>
    <row r="28" spans="1:8" ht="15" customHeight="1">
      <c r="A28" s="147"/>
      <c r="B28" s="124"/>
      <c r="C28" s="122"/>
      <c r="D28" s="27" t="s">
        <v>0</v>
      </c>
      <c r="E28" s="20">
        <f>SUM(E26:E27)</f>
        <v>37772000</v>
      </c>
      <c r="F28" s="35">
        <f>SUM(F26:F27)</f>
        <v>0.20000317700694176</v>
      </c>
      <c r="G28" s="10"/>
      <c r="H28" s="10"/>
    </row>
    <row r="29" spans="1:9" ht="15" customHeight="1">
      <c r="A29" s="147"/>
      <c r="B29" s="124"/>
      <c r="C29" s="118" t="s">
        <v>13</v>
      </c>
      <c r="D29" s="125"/>
      <c r="E29" s="44">
        <f>E22+E23+E24+E25+E28</f>
        <v>175000000</v>
      </c>
      <c r="F29" s="45">
        <f>F22+F23+F24+F25+F28</f>
        <v>0.926627024680049</v>
      </c>
      <c r="G29" s="10"/>
      <c r="H29" s="105">
        <f>E29-E10</f>
        <v>0</v>
      </c>
      <c r="I29" s="106" t="str">
        <f>IF(H29=0,"ok","事業費と調達資金が不一致")</f>
        <v>ok</v>
      </c>
    </row>
    <row r="30" spans="1:8" ht="15" customHeight="1">
      <c r="A30" s="147"/>
      <c r="B30" s="116" t="s">
        <v>6</v>
      </c>
      <c r="C30" s="126" t="s">
        <v>14</v>
      </c>
      <c r="D30" s="24" t="s">
        <v>4</v>
      </c>
      <c r="E30" s="54">
        <v>3300000</v>
      </c>
      <c r="F30" s="32">
        <f>E30/$E$36</f>
        <v>0.017473538179680923</v>
      </c>
      <c r="G30" s="10"/>
      <c r="H30" s="10"/>
    </row>
    <row r="31" spans="1:8" ht="15" customHeight="1">
      <c r="A31" s="147"/>
      <c r="B31" s="116"/>
      <c r="C31" s="126"/>
      <c r="D31" s="28" t="s">
        <v>35</v>
      </c>
      <c r="E31" s="48">
        <v>0</v>
      </c>
      <c r="F31" s="35">
        <f>E31/$E$36</f>
        <v>0</v>
      </c>
      <c r="G31" s="10"/>
      <c r="H31" s="10"/>
    </row>
    <row r="32" spans="1:9" ht="15" customHeight="1">
      <c r="A32" s="147"/>
      <c r="B32" s="117"/>
      <c r="C32" s="118" t="s">
        <v>13</v>
      </c>
      <c r="D32" s="125"/>
      <c r="E32" s="44">
        <f>SUM(E30:E31)</f>
        <v>3300000</v>
      </c>
      <c r="F32" s="45">
        <f>SUM(F30:F31)</f>
        <v>0.017473538179680923</v>
      </c>
      <c r="G32" s="10"/>
      <c r="H32" s="105">
        <f>E32-E11</f>
        <v>0</v>
      </c>
      <c r="I32" s="106" t="str">
        <f>IF(H32=0,"ok","事業費と調達資金が不一致")</f>
        <v>ok</v>
      </c>
    </row>
    <row r="33" spans="1:8" ht="15" customHeight="1">
      <c r="A33" s="147"/>
      <c r="B33" s="116" t="s">
        <v>5</v>
      </c>
      <c r="C33" s="126" t="s">
        <v>14</v>
      </c>
      <c r="D33" s="24" t="s">
        <v>4</v>
      </c>
      <c r="E33" s="54">
        <v>6000000</v>
      </c>
      <c r="F33" s="32">
        <f>E33/$E$36</f>
        <v>0.03177006941760168</v>
      </c>
      <c r="G33" s="10"/>
      <c r="H33" s="10"/>
    </row>
    <row r="34" spans="1:8" ht="15" customHeight="1">
      <c r="A34" s="147"/>
      <c r="B34" s="116"/>
      <c r="C34" s="126"/>
      <c r="D34" s="28" t="s">
        <v>35</v>
      </c>
      <c r="E34" s="48">
        <v>0</v>
      </c>
      <c r="F34" s="35">
        <f>E34/$E$36</f>
        <v>0</v>
      </c>
      <c r="G34" s="10"/>
      <c r="H34" s="10"/>
    </row>
    <row r="35" spans="1:9" ht="15" customHeight="1">
      <c r="A35" s="147"/>
      <c r="B35" s="117"/>
      <c r="C35" s="118" t="s">
        <v>13</v>
      </c>
      <c r="D35" s="119"/>
      <c r="E35" s="36">
        <f>SUM(E33:E34)</f>
        <v>6000000</v>
      </c>
      <c r="F35" s="37">
        <f>SUM(F33:F34)</f>
        <v>0.03177006941760168</v>
      </c>
      <c r="G35" s="10"/>
      <c r="H35" s="105">
        <f>E35-E12</f>
        <v>0</v>
      </c>
      <c r="I35" s="106" t="str">
        <f>IF(H35=0,"ok","事業費と調達資金が不一致")</f>
        <v>ok</v>
      </c>
    </row>
    <row r="36" spans="1:9" ht="15" customHeight="1" thickBot="1">
      <c r="A36" s="147"/>
      <c r="B36" s="113" t="s">
        <v>1</v>
      </c>
      <c r="C36" s="114"/>
      <c r="D36" s="115"/>
      <c r="E36" s="99">
        <f>E21+E29+E32+E35</f>
        <v>188857000</v>
      </c>
      <c r="F36" s="100">
        <f>F21+F29+F32+F35</f>
        <v>1</v>
      </c>
      <c r="G36" s="11"/>
      <c r="H36" s="105">
        <f>E36-E13</f>
        <v>0</v>
      </c>
      <c r="I36" s="106" t="str">
        <f>IF(H36=0,"ok","事業費と調達資金が不一致")</f>
        <v>ok</v>
      </c>
    </row>
    <row r="37" spans="1:8" ht="15" customHeight="1" thickTop="1">
      <c r="A37" s="147"/>
      <c r="B37" s="138" t="s">
        <v>21</v>
      </c>
      <c r="C37" s="139"/>
      <c r="D37" s="102" t="s">
        <v>15</v>
      </c>
      <c r="E37" s="103">
        <f>E22</f>
        <v>0</v>
      </c>
      <c r="F37" s="104">
        <f>F22</f>
        <v>0</v>
      </c>
      <c r="G37" s="8"/>
      <c r="H37" s="8"/>
    </row>
    <row r="38" spans="1:8" ht="15" customHeight="1">
      <c r="A38" s="147"/>
      <c r="B38" s="140"/>
      <c r="C38" s="141"/>
      <c r="D38" s="28" t="s">
        <v>31</v>
      </c>
      <c r="E38" s="48">
        <f>E15+E23</f>
        <v>137228000</v>
      </c>
      <c r="F38" s="49">
        <f>F15+F23</f>
        <v>0.7266238476731072</v>
      </c>
      <c r="G38" s="8"/>
      <c r="H38" s="8"/>
    </row>
    <row r="39" spans="1:8" ht="15" customHeight="1">
      <c r="A39" s="147"/>
      <c r="B39" s="64" t="s">
        <v>22</v>
      </c>
      <c r="C39" s="65"/>
      <c r="D39" s="66"/>
      <c r="E39" s="67">
        <f>SUM(E37:E38)</f>
        <v>137228000</v>
      </c>
      <c r="F39" s="68">
        <f>SUM(F37:F38)</f>
        <v>0.7266238476731072</v>
      </c>
      <c r="G39" s="8"/>
      <c r="H39" s="8"/>
    </row>
    <row r="40" spans="1:8" ht="15" customHeight="1">
      <c r="A40" s="147"/>
      <c r="B40" s="152" t="s">
        <v>25</v>
      </c>
      <c r="C40" s="153"/>
      <c r="D40" s="24" t="s">
        <v>32</v>
      </c>
      <c r="E40" s="55">
        <f>E16+E24</f>
        <v>0</v>
      </c>
      <c r="F40" s="69">
        <f>F16+F24</f>
        <v>0</v>
      </c>
      <c r="G40" s="12"/>
      <c r="H40" s="12"/>
    </row>
    <row r="41" spans="1:8" ht="15" customHeight="1">
      <c r="A41" s="147"/>
      <c r="B41" s="140"/>
      <c r="C41" s="141"/>
      <c r="D41" s="25" t="s">
        <v>38</v>
      </c>
      <c r="E41" s="98">
        <f>E17+E25</f>
        <v>0</v>
      </c>
      <c r="F41" s="49">
        <f>F17+F25</f>
        <v>0</v>
      </c>
      <c r="G41" s="12"/>
      <c r="H41" s="12"/>
    </row>
    <row r="42" spans="1:8" ht="15" customHeight="1">
      <c r="A42" s="147"/>
      <c r="B42" s="60" t="s">
        <v>23</v>
      </c>
      <c r="C42" s="61"/>
      <c r="D42" s="62"/>
      <c r="E42" s="63">
        <f>SUM(E40:E41)</f>
        <v>0</v>
      </c>
      <c r="F42" s="70">
        <f>SUM(F40:F41)</f>
        <v>0</v>
      </c>
      <c r="G42" s="10"/>
      <c r="H42" s="10"/>
    </row>
    <row r="43" spans="1:8" ht="15" customHeight="1">
      <c r="A43" s="147"/>
      <c r="B43" s="154" t="s">
        <v>26</v>
      </c>
      <c r="C43" s="155"/>
      <c r="D43" s="56" t="s">
        <v>4</v>
      </c>
      <c r="E43" s="57">
        <f>E18+E26+E30+E33</f>
        <v>51629000</v>
      </c>
      <c r="F43" s="58">
        <f>F18+F26+F30+F33</f>
        <v>0.27337615232689283</v>
      </c>
      <c r="G43" s="12"/>
      <c r="H43" s="12"/>
    </row>
    <row r="44" spans="1:8" ht="15" customHeight="1">
      <c r="A44" s="147"/>
      <c r="B44" s="140"/>
      <c r="C44" s="141"/>
      <c r="D44" s="28" t="s">
        <v>35</v>
      </c>
      <c r="E44" s="52">
        <f>E19+E27+E31+E34</f>
        <v>0</v>
      </c>
      <c r="F44" s="53">
        <f>F19+F27+F31+F34</f>
        <v>0</v>
      </c>
      <c r="G44" s="12"/>
      <c r="H44" s="12"/>
    </row>
    <row r="45" spans="1:8" ht="15" customHeight="1" thickBot="1">
      <c r="A45" s="148"/>
      <c r="B45" s="59" t="s">
        <v>24</v>
      </c>
      <c r="C45" s="22"/>
      <c r="D45" s="23"/>
      <c r="E45" s="50">
        <f>SUM(E43:E44)</f>
        <v>51629000</v>
      </c>
      <c r="F45" s="51">
        <f>SUM(F43:F44)</f>
        <v>0.27337615232689283</v>
      </c>
      <c r="G45" s="10"/>
      <c r="H45" s="10"/>
    </row>
    <row r="46" spans="1:8" s="9" customFormat="1" ht="7.5" customHeight="1" thickBot="1">
      <c r="A46" s="5"/>
      <c r="B46" s="6"/>
      <c r="C46" s="6"/>
      <c r="D46" s="6"/>
      <c r="E46" s="40"/>
      <c r="F46" s="40"/>
      <c r="G46" s="7"/>
      <c r="H46" s="8"/>
    </row>
    <row r="47" spans="1:8" s="9" customFormat="1" ht="15" customHeight="1">
      <c r="A47" s="86" t="s">
        <v>27</v>
      </c>
      <c r="B47" s="89"/>
      <c r="C47" s="89"/>
      <c r="D47" s="89"/>
      <c r="E47" s="90"/>
      <c r="F47" s="91"/>
      <c r="G47" s="10"/>
      <c r="H47" s="10"/>
    </row>
    <row r="48" spans="1:8" s="9" customFormat="1" ht="15" customHeight="1">
      <c r="A48" s="87"/>
      <c r="B48" s="77" t="s">
        <v>44</v>
      </c>
      <c r="C48" s="78"/>
      <c r="D48" s="79"/>
      <c r="E48" s="71">
        <f>E42</f>
        <v>0</v>
      </c>
      <c r="F48" s="72" t="s">
        <v>28</v>
      </c>
      <c r="G48" s="10"/>
      <c r="H48" s="10"/>
    </row>
    <row r="49" spans="1:8" s="9" customFormat="1" ht="15" customHeight="1">
      <c r="A49" s="87"/>
      <c r="B49" s="80" t="s">
        <v>17</v>
      </c>
      <c r="C49" s="81"/>
      <c r="D49" s="82"/>
      <c r="E49" s="73">
        <v>0</v>
      </c>
      <c r="F49" s="74" t="s">
        <v>29</v>
      </c>
      <c r="G49" s="10"/>
      <c r="H49" s="10"/>
    </row>
    <row r="50" spans="1:8" s="9" customFormat="1" ht="15" customHeight="1">
      <c r="A50" s="87"/>
      <c r="B50" s="80" t="s">
        <v>19</v>
      </c>
      <c r="C50" s="81"/>
      <c r="D50" s="82"/>
      <c r="E50" s="73">
        <f>E13</f>
        <v>188857000</v>
      </c>
      <c r="F50" s="74" t="s">
        <v>36</v>
      </c>
      <c r="G50" s="10"/>
      <c r="H50" s="10"/>
    </row>
    <row r="51" spans="1:8" s="9" customFormat="1" ht="15" customHeight="1" thickBot="1">
      <c r="A51" s="88"/>
      <c r="B51" s="83" t="s">
        <v>18</v>
      </c>
      <c r="C51" s="84"/>
      <c r="D51" s="85"/>
      <c r="E51" s="75" t="s">
        <v>30</v>
      </c>
      <c r="F51" s="76">
        <f>(E48-E49)/E50</f>
        <v>0</v>
      </c>
      <c r="G51" s="10"/>
      <c r="H51" s="10"/>
    </row>
    <row r="52" ht="14.25"/>
    <row r="53" ht="14.25"/>
    <row r="71" spans="10:12" ht="12.75">
      <c r="J71" s="92"/>
      <c r="K71" s="92"/>
      <c r="L71" s="92"/>
    </row>
    <row r="72" spans="10:12" ht="12.75">
      <c r="J72" s="92"/>
      <c r="K72" s="92"/>
      <c r="L72" s="92"/>
    </row>
    <row r="73" spans="10:12" ht="12.75">
      <c r="J73" s="92"/>
      <c r="K73" s="92"/>
      <c r="L73" s="92"/>
    </row>
    <row r="74" spans="10:12" ht="12.75">
      <c r="J74" s="92"/>
      <c r="K74" s="92"/>
      <c r="L74" s="92"/>
    </row>
    <row r="75" spans="10:12" ht="12.75">
      <c r="J75" s="92"/>
      <c r="K75" s="92"/>
      <c r="L75" s="92"/>
    </row>
  </sheetData>
  <sheetProtection/>
  <mergeCells count="36">
    <mergeCell ref="B40:C41"/>
    <mergeCell ref="B43:C44"/>
    <mergeCell ref="A15:A45"/>
    <mergeCell ref="A5:D5"/>
    <mergeCell ref="C33:C34"/>
    <mergeCell ref="C26:C28"/>
    <mergeCell ref="C29:D29"/>
    <mergeCell ref="B22:B29"/>
    <mergeCell ref="C25:D25"/>
    <mergeCell ref="C24:D24"/>
    <mergeCell ref="A1:F1"/>
    <mergeCell ref="B37:C38"/>
    <mergeCell ref="B11:D11"/>
    <mergeCell ref="C22:D22"/>
    <mergeCell ref="C23:D23"/>
    <mergeCell ref="C21:D21"/>
    <mergeCell ref="C17:D17"/>
    <mergeCell ref="A6:A13"/>
    <mergeCell ref="B6:D6"/>
    <mergeCell ref="B12:D12"/>
    <mergeCell ref="B13:D13"/>
    <mergeCell ref="C9:D9"/>
    <mergeCell ref="B7:B10"/>
    <mergeCell ref="C8:D8"/>
    <mergeCell ref="C7:D7"/>
    <mergeCell ref="C10:D10"/>
    <mergeCell ref="C16:D16"/>
    <mergeCell ref="B36:D36"/>
    <mergeCell ref="B33:B35"/>
    <mergeCell ref="C35:D35"/>
    <mergeCell ref="C18:C20"/>
    <mergeCell ref="B15:B21"/>
    <mergeCell ref="C32:D32"/>
    <mergeCell ref="B30:B32"/>
    <mergeCell ref="C30:C31"/>
    <mergeCell ref="C15:D15"/>
  </mergeCells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Header>&amp;R&amp;"ＭＳ ゴシック,標準"&amp;12【記載例】</oddHeader>
    <oddFooter>&amp;C&amp;"ＭＳ 明朝,標準"&amp;10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71"/>
  <sheetViews>
    <sheetView showGridLines="0" tabSelected="1" view="pageLayout" zoomScaleNormal="70" zoomScaleSheetLayoutView="100" workbookViewId="0" topLeftCell="A1">
      <selection activeCell="E9" sqref="E9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3.5" customHeight="1">
      <c r="A1" s="163" t="s">
        <v>47</v>
      </c>
      <c r="B1" s="164"/>
      <c r="C1" s="164"/>
      <c r="D1" s="164"/>
      <c r="E1" s="164"/>
      <c r="F1" s="164"/>
    </row>
    <row r="2" spans="1:6" ht="17.25" customHeight="1">
      <c r="A2" s="137" t="s">
        <v>46</v>
      </c>
      <c r="B2" s="137"/>
      <c r="C2" s="137"/>
      <c r="D2" s="137"/>
      <c r="E2" s="137"/>
      <c r="F2" s="137"/>
    </row>
    <row r="3" spans="5:8" ht="17.25" customHeight="1" thickBot="1">
      <c r="E3" s="21" t="s">
        <v>49</v>
      </c>
      <c r="H3" s="3"/>
    </row>
    <row r="4" spans="1:8" ht="15" customHeight="1" thickBot="1">
      <c r="A4" s="156"/>
      <c r="B4" s="157"/>
      <c r="C4" s="157"/>
      <c r="D4" s="158"/>
      <c r="E4" s="4" t="s">
        <v>33</v>
      </c>
      <c r="F4" s="17" t="s">
        <v>16</v>
      </c>
      <c r="G4" s="14"/>
      <c r="H4" s="14" t="s">
        <v>39</v>
      </c>
    </row>
    <row r="5" spans="1:9" ht="13.5" customHeight="1">
      <c r="A5" s="146" t="s">
        <v>20</v>
      </c>
      <c r="B5" s="149" t="s">
        <v>8</v>
      </c>
      <c r="C5" s="150"/>
      <c r="D5" s="151"/>
      <c r="E5" s="29">
        <v>0</v>
      </c>
      <c r="F5" s="30" t="e">
        <f>E5/E12</f>
        <v>#DIV/0!</v>
      </c>
      <c r="G5" s="15"/>
      <c r="H5" s="94"/>
      <c r="I5" s="93"/>
    </row>
    <row r="6" spans="1:9" ht="13.5" customHeight="1">
      <c r="A6" s="147"/>
      <c r="B6" s="134" t="s">
        <v>7</v>
      </c>
      <c r="C6" s="136" t="s">
        <v>9</v>
      </c>
      <c r="D6" s="136"/>
      <c r="E6" s="31">
        <v>0</v>
      </c>
      <c r="F6" s="32" t="e">
        <f>E6/$E$12</f>
        <v>#DIV/0!</v>
      </c>
      <c r="G6" s="15"/>
      <c r="H6" s="94"/>
      <c r="I6" s="93"/>
    </row>
    <row r="7" spans="1:9" ht="13.5" customHeight="1">
      <c r="A7" s="147"/>
      <c r="B7" s="116"/>
      <c r="C7" s="135" t="s">
        <v>10</v>
      </c>
      <c r="D7" s="135"/>
      <c r="E7" s="18">
        <v>0</v>
      </c>
      <c r="F7" s="33" t="e">
        <f>E7/$E$12</f>
        <v>#DIV/0!</v>
      </c>
      <c r="G7" s="15"/>
      <c r="H7" s="94"/>
      <c r="I7" s="93"/>
    </row>
    <row r="8" spans="1:9" ht="13.5" customHeight="1">
      <c r="A8" s="147"/>
      <c r="B8" s="116"/>
      <c r="C8" s="132" t="s">
        <v>11</v>
      </c>
      <c r="D8" s="133"/>
      <c r="E8" s="34">
        <v>0</v>
      </c>
      <c r="F8" s="35" t="e">
        <f>E8/$E$12</f>
        <v>#DIV/0!</v>
      </c>
      <c r="G8" s="15"/>
      <c r="H8" s="94"/>
      <c r="I8" s="93"/>
    </row>
    <row r="9" spans="1:9" ht="13.5" customHeight="1">
      <c r="A9" s="147"/>
      <c r="B9" s="117"/>
      <c r="C9" s="118" t="s">
        <v>0</v>
      </c>
      <c r="D9" s="119"/>
      <c r="E9" s="36">
        <f>SUM(E6:E8)</f>
        <v>0</v>
      </c>
      <c r="F9" s="37" t="e">
        <f>SUM(F6:F8)</f>
        <v>#DIV/0!</v>
      </c>
      <c r="G9" s="15"/>
      <c r="H9" s="94"/>
      <c r="I9" s="93"/>
    </row>
    <row r="10" spans="1:9" ht="13.5" customHeight="1">
      <c r="A10" s="147"/>
      <c r="B10" s="142" t="s">
        <v>6</v>
      </c>
      <c r="C10" s="143"/>
      <c r="D10" s="144"/>
      <c r="E10" s="36">
        <v>0</v>
      </c>
      <c r="F10" s="37" t="e">
        <f>E10/E12</f>
        <v>#DIV/0!</v>
      </c>
      <c r="G10" s="15"/>
      <c r="H10" s="94"/>
      <c r="I10" s="93"/>
    </row>
    <row r="11" spans="1:9" ht="13.5" customHeight="1">
      <c r="A11" s="147"/>
      <c r="B11" s="124" t="s">
        <v>5</v>
      </c>
      <c r="C11" s="124"/>
      <c r="D11" s="124"/>
      <c r="E11" s="36">
        <v>0</v>
      </c>
      <c r="F11" s="37" t="e">
        <f>E11/E12</f>
        <v>#DIV/0!</v>
      </c>
      <c r="G11" s="15"/>
      <c r="H11" s="94"/>
      <c r="I11" s="93"/>
    </row>
    <row r="12" spans="1:8" ht="13.5" customHeight="1" thickBot="1">
      <c r="A12" s="148"/>
      <c r="B12" s="129" t="s">
        <v>1</v>
      </c>
      <c r="C12" s="130"/>
      <c r="D12" s="131"/>
      <c r="E12" s="38">
        <f>E5+E9+E10+E11</f>
        <v>0</v>
      </c>
      <c r="F12" s="39" t="e">
        <f>F5+F9+F10+F11</f>
        <v>#DIV/0!</v>
      </c>
      <c r="G12" s="15"/>
      <c r="H12" s="16"/>
    </row>
    <row r="13" spans="1:8" s="9" customFormat="1" ht="13.5" customHeight="1" thickBot="1">
      <c r="A13" s="5"/>
      <c r="B13" s="6"/>
      <c r="C13" s="6"/>
      <c r="D13" s="6"/>
      <c r="E13" s="40"/>
      <c r="F13" s="40"/>
      <c r="G13" s="7"/>
      <c r="H13" s="8"/>
    </row>
    <row r="14" spans="1:8" ht="13.5" customHeight="1">
      <c r="A14" s="146" t="s">
        <v>37</v>
      </c>
      <c r="B14" s="123" t="s">
        <v>8</v>
      </c>
      <c r="C14" s="127" t="s">
        <v>41</v>
      </c>
      <c r="D14" s="128"/>
      <c r="E14" s="101">
        <v>0</v>
      </c>
      <c r="F14" s="41" t="e">
        <f aca="true" t="shared" si="0" ref="F14:F20">E14/$E$38</f>
        <v>#DIV/0!</v>
      </c>
      <c r="G14" s="10"/>
      <c r="H14" s="10"/>
    </row>
    <row r="15" spans="1:8" ht="13.5" customHeight="1">
      <c r="A15" s="147"/>
      <c r="B15" s="117"/>
      <c r="C15" s="111" t="s">
        <v>42</v>
      </c>
      <c r="D15" s="112"/>
      <c r="E15" s="96">
        <v>0</v>
      </c>
      <c r="F15" s="97" t="e">
        <f t="shared" si="0"/>
        <v>#DIV/0!</v>
      </c>
      <c r="G15" s="10"/>
      <c r="H15" s="10"/>
    </row>
    <row r="16" spans="1:8" ht="13.5" customHeight="1">
      <c r="A16" s="147"/>
      <c r="B16" s="117"/>
      <c r="C16" s="111" t="s">
        <v>43</v>
      </c>
      <c r="D16" s="112"/>
      <c r="E16" s="96">
        <v>0</v>
      </c>
      <c r="F16" s="97" t="e">
        <f t="shared" si="0"/>
        <v>#DIV/0!</v>
      </c>
      <c r="G16" s="10"/>
      <c r="H16" s="10"/>
    </row>
    <row r="17" spans="1:8" ht="13.5" customHeight="1">
      <c r="A17" s="147"/>
      <c r="B17" s="117"/>
      <c r="C17" s="111" t="s">
        <v>32</v>
      </c>
      <c r="D17" s="112"/>
      <c r="E17" s="96">
        <v>0</v>
      </c>
      <c r="F17" s="97" t="e">
        <f t="shared" si="0"/>
        <v>#DIV/0!</v>
      </c>
      <c r="G17" s="10"/>
      <c r="H17" s="10"/>
    </row>
    <row r="18" spans="1:8" ht="13.5" customHeight="1">
      <c r="A18" s="147"/>
      <c r="B18" s="124"/>
      <c r="C18" s="132" t="s">
        <v>38</v>
      </c>
      <c r="D18" s="133"/>
      <c r="E18" s="19">
        <v>0</v>
      </c>
      <c r="F18" s="42" t="e">
        <f t="shared" si="0"/>
        <v>#DIV/0!</v>
      </c>
      <c r="G18" s="10"/>
      <c r="H18" s="10"/>
    </row>
    <row r="19" spans="1:8" ht="13.5" customHeight="1">
      <c r="A19" s="147"/>
      <c r="B19" s="124"/>
      <c r="C19" s="120" t="s">
        <v>14</v>
      </c>
      <c r="D19" s="24" t="s">
        <v>4</v>
      </c>
      <c r="E19" s="54">
        <v>0</v>
      </c>
      <c r="F19" s="32" t="e">
        <f t="shared" si="0"/>
        <v>#DIV/0!</v>
      </c>
      <c r="G19" s="10"/>
      <c r="H19" s="10"/>
    </row>
    <row r="20" spans="1:8" ht="13.5" customHeight="1">
      <c r="A20" s="147"/>
      <c r="B20" s="124"/>
      <c r="C20" s="121"/>
      <c r="D20" s="26" t="s">
        <v>34</v>
      </c>
      <c r="E20" s="43">
        <v>0</v>
      </c>
      <c r="F20" s="33" t="e">
        <f t="shared" si="0"/>
        <v>#DIV/0!</v>
      </c>
      <c r="G20" s="10"/>
      <c r="H20" s="10"/>
    </row>
    <row r="21" spans="1:8" ht="13.5" customHeight="1">
      <c r="A21" s="147"/>
      <c r="B21" s="124"/>
      <c r="C21" s="122"/>
      <c r="D21" s="27" t="s">
        <v>0</v>
      </c>
      <c r="E21" s="20">
        <f>SUM(E19:E20)</f>
        <v>0</v>
      </c>
      <c r="F21" s="35" t="e">
        <f>SUM(F19:F20)</f>
        <v>#DIV/0!</v>
      </c>
      <c r="G21" s="10"/>
      <c r="H21" s="10"/>
    </row>
    <row r="22" spans="1:9" ht="13.5" customHeight="1">
      <c r="A22" s="147"/>
      <c r="B22" s="124"/>
      <c r="C22" s="145" t="s">
        <v>13</v>
      </c>
      <c r="D22" s="125"/>
      <c r="E22" s="44">
        <f>E14+E15+E16+E17+E18+E21</f>
        <v>0</v>
      </c>
      <c r="F22" s="45" t="e">
        <f>F14+F15+F16+F17+F18+F21</f>
        <v>#DIV/0!</v>
      </c>
      <c r="G22" s="10"/>
      <c r="H22" s="105">
        <f>E22-E5</f>
        <v>0</v>
      </c>
      <c r="I22" s="106" t="str">
        <f>IF(H22=0,"ok","事業費と調達資金が不一致")</f>
        <v>ok</v>
      </c>
    </row>
    <row r="23" spans="1:8" ht="13.5" customHeight="1">
      <c r="A23" s="147"/>
      <c r="B23" s="124" t="s">
        <v>7</v>
      </c>
      <c r="C23" s="136" t="s">
        <v>12</v>
      </c>
      <c r="D23" s="136"/>
      <c r="E23" s="31">
        <v>0</v>
      </c>
      <c r="F23" s="32" t="e">
        <f aca="true" t="shared" si="1" ref="F23:F29">E23/$E$38</f>
        <v>#DIV/0!</v>
      </c>
      <c r="G23" s="10"/>
      <c r="H23" s="10"/>
    </row>
    <row r="24" spans="1:8" ht="13.5" customHeight="1">
      <c r="A24" s="147"/>
      <c r="B24" s="124"/>
      <c r="C24" s="135" t="s">
        <v>42</v>
      </c>
      <c r="D24" s="135"/>
      <c r="E24" s="18">
        <v>0</v>
      </c>
      <c r="F24" s="33" t="e">
        <f t="shared" si="1"/>
        <v>#DIV/0!</v>
      </c>
      <c r="G24" s="10"/>
      <c r="H24" s="10"/>
    </row>
    <row r="25" spans="1:8" ht="13.5" customHeight="1">
      <c r="A25" s="147"/>
      <c r="B25" s="124"/>
      <c r="C25" s="135" t="s">
        <v>43</v>
      </c>
      <c r="D25" s="135"/>
      <c r="E25" s="18">
        <v>0</v>
      </c>
      <c r="F25" s="33" t="e">
        <f t="shared" si="1"/>
        <v>#DIV/0!</v>
      </c>
      <c r="G25" s="10"/>
      <c r="H25" s="10"/>
    </row>
    <row r="26" spans="1:8" ht="13.5" customHeight="1">
      <c r="A26" s="147"/>
      <c r="B26" s="124"/>
      <c r="C26" s="161" t="s">
        <v>32</v>
      </c>
      <c r="D26" s="162"/>
      <c r="E26" s="18">
        <v>0</v>
      </c>
      <c r="F26" s="33" t="e">
        <f t="shared" si="1"/>
        <v>#DIV/0!</v>
      </c>
      <c r="G26" s="10"/>
      <c r="H26" s="10"/>
    </row>
    <row r="27" spans="1:8" ht="13.5" customHeight="1">
      <c r="A27" s="147"/>
      <c r="B27" s="124"/>
      <c r="C27" s="159" t="s">
        <v>38</v>
      </c>
      <c r="D27" s="160"/>
      <c r="E27" s="46">
        <v>0</v>
      </c>
      <c r="F27" s="42" t="e">
        <f t="shared" si="1"/>
        <v>#DIV/0!</v>
      </c>
      <c r="G27" s="10"/>
      <c r="H27" s="10"/>
    </row>
    <row r="28" spans="1:8" ht="13.5" customHeight="1">
      <c r="A28" s="147"/>
      <c r="B28" s="124"/>
      <c r="C28" s="120" t="s">
        <v>14</v>
      </c>
      <c r="D28" s="24" t="s">
        <v>4</v>
      </c>
      <c r="E28" s="55">
        <v>0</v>
      </c>
      <c r="F28" s="32" t="e">
        <f t="shared" si="1"/>
        <v>#DIV/0!</v>
      </c>
      <c r="G28" s="10"/>
      <c r="H28" s="10"/>
    </row>
    <row r="29" spans="1:8" ht="13.5" customHeight="1">
      <c r="A29" s="147"/>
      <c r="B29" s="124"/>
      <c r="C29" s="121"/>
      <c r="D29" s="26" t="s">
        <v>35</v>
      </c>
      <c r="E29" s="47">
        <v>0</v>
      </c>
      <c r="F29" s="33" t="e">
        <f t="shared" si="1"/>
        <v>#DIV/0!</v>
      </c>
      <c r="G29" s="10"/>
      <c r="H29" s="10"/>
    </row>
    <row r="30" spans="1:8" ht="13.5" customHeight="1">
      <c r="A30" s="147"/>
      <c r="B30" s="124"/>
      <c r="C30" s="122"/>
      <c r="D30" s="27" t="s">
        <v>0</v>
      </c>
      <c r="E30" s="20">
        <v>0</v>
      </c>
      <c r="F30" s="35" t="e">
        <f>SUM(F28:F29)</f>
        <v>#DIV/0!</v>
      </c>
      <c r="G30" s="10"/>
      <c r="H30" s="10"/>
    </row>
    <row r="31" spans="1:9" ht="13.5" customHeight="1">
      <c r="A31" s="147"/>
      <c r="B31" s="124"/>
      <c r="C31" s="118" t="s">
        <v>13</v>
      </c>
      <c r="D31" s="125"/>
      <c r="E31" s="44">
        <f>E23+E24+E25+E26+E27+E30</f>
        <v>0</v>
      </c>
      <c r="F31" s="45" t="e">
        <f>F23+F24+F25+F26+F27+F30</f>
        <v>#DIV/0!</v>
      </c>
      <c r="G31" s="10"/>
      <c r="H31" s="105">
        <f>E31-E9</f>
        <v>0</v>
      </c>
      <c r="I31" s="106" t="str">
        <f>IF(H31=0,"ok","事業費と調達資金が不一致")</f>
        <v>ok</v>
      </c>
    </row>
    <row r="32" spans="1:8" ht="13.5" customHeight="1">
      <c r="A32" s="147"/>
      <c r="B32" s="116" t="s">
        <v>6</v>
      </c>
      <c r="C32" s="126" t="s">
        <v>14</v>
      </c>
      <c r="D32" s="24" t="s">
        <v>4</v>
      </c>
      <c r="E32" s="54">
        <v>0</v>
      </c>
      <c r="F32" s="32" t="e">
        <f>E32/$E$38</f>
        <v>#DIV/0!</v>
      </c>
      <c r="G32" s="10"/>
      <c r="H32" s="10"/>
    </row>
    <row r="33" spans="1:8" ht="13.5" customHeight="1">
      <c r="A33" s="147"/>
      <c r="B33" s="116"/>
      <c r="C33" s="126"/>
      <c r="D33" s="28" t="s">
        <v>35</v>
      </c>
      <c r="E33" s="48">
        <v>0</v>
      </c>
      <c r="F33" s="35" t="e">
        <f>E33/$E$38</f>
        <v>#DIV/0!</v>
      </c>
      <c r="G33" s="10"/>
      <c r="H33" s="10"/>
    </row>
    <row r="34" spans="1:9" ht="13.5" customHeight="1">
      <c r="A34" s="147"/>
      <c r="B34" s="117"/>
      <c r="C34" s="118" t="s">
        <v>13</v>
      </c>
      <c r="D34" s="125"/>
      <c r="E34" s="44">
        <f>SUM(E32:E33)</f>
        <v>0</v>
      </c>
      <c r="F34" s="45" t="e">
        <f>SUM(F32:F33)</f>
        <v>#DIV/0!</v>
      </c>
      <c r="G34" s="10"/>
      <c r="H34" s="105">
        <f>E34-E10</f>
        <v>0</v>
      </c>
      <c r="I34" s="106" t="str">
        <f>IF(H34=0,"ok","事業費と調達資金が不一致")</f>
        <v>ok</v>
      </c>
    </row>
    <row r="35" spans="1:8" ht="13.5" customHeight="1">
      <c r="A35" s="147"/>
      <c r="B35" s="116" t="s">
        <v>5</v>
      </c>
      <c r="C35" s="126" t="s">
        <v>14</v>
      </c>
      <c r="D35" s="24" t="s">
        <v>4</v>
      </c>
      <c r="E35" s="54">
        <v>0</v>
      </c>
      <c r="F35" s="32" t="e">
        <f>E35/$E$38</f>
        <v>#DIV/0!</v>
      </c>
      <c r="G35" s="10"/>
      <c r="H35" s="10"/>
    </row>
    <row r="36" spans="1:8" ht="13.5" customHeight="1">
      <c r="A36" s="147"/>
      <c r="B36" s="116"/>
      <c r="C36" s="126"/>
      <c r="D36" s="28" t="s">
        <v>35</v>
      </c>
      <c r="E36" s="48">
        <v>0</v>
      </c>
      <c r="F36" s="35" t="e">
        <f>E36/$E$38</f>
        <v>#DIV/0!</v>
      </c>
      <c r="G36" s="10"/>
      <c r="H36" s="10"/>
    </row>
    <row r="37" spans="1:9" ht="13.5" customHeight="1">
      <c r="A37" s="147"/>
      <c r="B37" s="117"/>
      <c r="C37" s="118" t="s">
        <v>13</v>
      </c>
      <c r="D37" s="119"/>
      <c r="E37" s="36">
        <f>SUM(E35:E36)</f>
        <v>0</v>
      </c>
      <c r="F37" s="37" t="e">
        <f>SUM(F35:F36)</f>
        <v>#DIV/0!</v>
      </c>
      <c r="G37" s="10"/>
      <c r="H37" s="105">
        <f>E37-E11</f>
        <v>0</v>
      </c>
      <c r="I37" s="106" t="str">
        <f>IF(H37=0,"ok","事業費と調達資金が不一致")</f>
        <v>ok</v>
      </c>
    </row>
    <row r="38" spans="1:9" ht="13.5" customHeight="1" thickBot="1">
      <c r="A38" s="147"/>
      <c r="B38" s="113" t="s">
        <v>1</v>
      </c>
      <c r="C38" s="114"/>
      <c r="D38" s="115"/>
      <c r="E38" s="99">
        <f>E22+E31+E34+E37</f>
        <v>0</v>
      </c>
      <c r="F38" s="100" t="e">
        <f>F22+F31+F34+F37</f>
        <v>#DIV/0!</v>
      </c>
      <c r="G38" s="11"/>
      <c r="H38" s="105">
        <f>E38-E12</f>
        <v>0</v>
      </c>
      <c r="I38" s="106" t="str">
        <f>IF(H38=0,"ok","事業費と調達資金が不一致")</f>
        <v>ok</v>
      </c>
    </row>
    <row r="39" spans="1:8" ht="13.5" customHeight="1" thickTop="1">
      <c r="A39" s="147"/>
      <c r="B39" s="138" t="s">
        <v>21</v>
      </c>
      <c r="C39" s="139"/>
      <c r="D39" s="102" t="s">
        <v>15</v>
      </c>
      <c r="E39" s="103">
        <f aca="true" t="shared" si="2" ref="E39:F41">SUM(E14,E23)</f>
        <v>0</v>
      </c>
      <c r="F39" s="104" t="e">
        <f t="shared" si="2"/>
        <v>#DIV/0!</v>
      </c>
      <c r="G39" s="8"/>
      <c r="H39" s="8"/>
    </row>
    <row r="40" spans="1:8" ht="13.5" customHeight="1">
      <c r="A40" s="147"/>
      <c r="B40" s="154"/>
      <c r="C40" s="155"/>
      <c r="D40" s="107" t="s">
        <v>42</v>
      </c>
      <c r="E40" s="47">
        <f t="shared" si="2"/>
        <v>0</v>
      </c>
      <c r="F40" s="109" t="e">
        <f t="shared" si="2"/>
        <v>#DIV/0!</v>
      </c>
      <c r="G40" s="8"/>
      <c r="H40" s="8"/>
    </row>
    <row r="41" spans="1:8" ht="13.5" customHeight="1">
      <c r="A41" s="147"/>
      <c r="B41" s="140"/>
      <c r="C41" s="141"/>
      <c r="D41" s="28" t="s">
        <v>43</v>
      </c>
      <c r="E41" s="108">
        <f t="shared" si="2"/>
        <v>0</v>
      </c>
      <c r="F41" s="49" t="e">
        <f t="shared" si="2"/>
        <v>#DIV/0!</v>
      </c>
      <c r="G41" s="8"/>
      <c r="H41" s="8"/>
    </row>
    <row r="42" spans="1:8" ht="13.5" customHeight="1">
      <c r="A42" s="147"/>
      <c r="B42" s="64" t="s">
        <v>22</v>
      </c>
      <c r="C42" s="65"/>
      <c r="D42" s="66"/>
      <c r="E42" s="67">
        <f>SUM(E39:E41)</f>
        <v>0</v>
      </c>
      <c r="F42" s="68" t="e">
        <f>SUM(F39:F41)</f>
        <v>#DIV/0!</v>
      </c>
      <c r="G42" s="8"/>
      <c r="H42" s="8"/>
    </row>
    <row r="43" spans="1:8" ht="13.5" customHeight="1">
      <c r="A43" s="147"/>
      <c r="B43" s="152" t="s">
        <v>25</v>
      </c>
      <c r="C43" s="153"/>
      <c r="D43" s="24" t="s">
        <v>32</v>
      </c>
      <c r="E43" s="55">
        <f>SUM(E17,E26)</f>
        <v>0</v>
      </c>
      <c r="F43" s="69" t="e">
        <f>F17+F26</f>
        <v>#DIV/0!</v>
      </c>
      <c r="G43" s="12"/>
      <c r="H43" s="12"/>
    </row>
    <row r="44" spans="1:8" ht="13.5" customHeight="1">
      <c r="A44" s="147"/>
      <c r="B44" s="140"/>
      <c r="C44" s="141"/>
      <c r="D44" s="25" t="s">
        <v>38</v>
      </c>
      <c r="E44" s="98">
        <f>SUM(E18,E27)</f>
        <v>0</v>
      </c>
      <c r="F44" s="49" t="e">
        <f>F18+F27</f>
        <v>#DIV/0!</v>
      </c>
      <c r="G44" s="12"/>
      <c r="H44" s="12"/>
    </row>
    <row r="45" spans="1:8" ht="13.5" customHeight="1">
      <c r="A45" s="147"/>
      <c r="B45" s="60" t="s">
        <v>23</v>
      </c>
      <c r="C45" s="61"/>
      <c r="D45" s="62"/>
      <c r="E45" s="63">
        <f>SUM(E43:E44)</f>
        <v>0</v>
      </c>
      <c r="F45" s="70" t="e">
        <f>SUM(F43:F44)</f>
        <v>#DIV/0!</v>
      </c>
      <c r="G45" s="10"/>
      <c r="H45" s="10"/>
    </row>
    <row r="46" spans="1:8" ht="13.5" customHeight="1">
      <c r="A46" s="147"/>
      <c r="B46" s="154" t="s">
        <v>26</v>
      </c>
      <c r="C46" s="155"/>
      <c r="D46" s="56" t="s">
        <v>4</v>
      </c>
      <c r="E46" s="57">
        <f>SUM(E19,E28,E32,E35)</f>
        <v>0</v>
      </c>
      <c r="F46" s="58" t="e">
        <f>F19+F28+F32+F35</f>
        <v>#DIV/0!</v>
      </c>
      <c r="G46" s="12"/>
      <c r="H46" s="12"/>
    </row>
    <row r="47" spans="1:8" ht="13.5" customHeight="1">
      <c r="A47" s="147"/>
      <c r="B47" s="140"/>
      <c r="C47" s="141"/>
      <c r="D47" s="28" t="s">
        <v>35</v>
      </c>
      <c r="E47" s="52">
        <f>E20+E29+E33+E36</f>
        <v>0</v>
      </c>
      <c r="F47" s="53" t="e">
        <f>F20+F29+F33+F36</f>
        <v>#DIV/0!</v>
      </c>
      <c r="G47" s="12"/>
      <c r="H47" s="12"/>
    </row>
    <row r="48" spans="1:8" ht="13.5" customHeight="1" thickBot="1">
      <c r="A48" s="148"/>
      <c r="B48" s="59" t="s">
        <v>24</v>
      </c>
      <c r="C48" s="22"/>
      <c r="D48" s="23"/>
      <c r="E48" s="50">
        <f>SUM(E46:E47)</f>
        <v>0</v>
      </c>
      <c r="F48" s="51" t="e">
        <f>SUM(F46:F47)</f>
        <v>#DIV/0!</v>
      </c>
      <c r="G48" s="10"/>
      <c r="H48" s="10"/>
    </row>
    <row r="49" spans="1:8" s="9" customFormat="1" ht="13.5" customHeight="1" thickBot="1">
      <c r="A49" s="5"/>
      <c r="B49" s="6"/>
      <c r="C49" s="6"/>
      <c r="D49" s="6"/>
      <c r="E49" s="40"/>
      <c r="F49" s="40"/>
      <c r="G49" s="7"/>
      <c r="H49" s="8"/>
    </row>
    <row r="50" spans="1:8" s="9" customFormat="1" ht="13.5" customHeight="1">
      <c r="A50" s="86" t="s">
        <v>27</v>
      </c>
      <c r="B50" s="89"/>
      <c r="C50" s="89"/>
      <c r="D50" s="89"/>
      <c r="E50" s="90"/>
      <c r="F50" s="91"/>
      <c r="G50" s="10"/>
      <c r="H50" s="10"/>
    </row>
    <row r="51" spans="1:8" s="9" customFormat="1" ht="13.5" customHeight="1">
      <c r="A51" s="87"/>
      <c r="B51" s="77" t="s">
        <v>44</v>
      </c>
      <c r="C51" s="78"/>
      <c r="D51" s="79"/>
      <c r="E51" s="71">
        <f>E45</f>
        <v>0</v>
      </c>
      <c r="F51" s="72" t="s">
        <v>28</v>
      </c>
      <c r="G51" s="10"/>
      <c r="H51" s="10"/>
    </row>
    <row r="52" spans="1:8" s="9" customFormat="1" ht="13.5" customHeight="1">
      <c r="A52" s="87"/>
      <c r="B52" s="80" t="s">
        <v>17</v>
      </c>
      <c r="C52" s="81"/>
      <c r="D52" s="82"/>
      <c r="E52" s="73">
        <v>0</v>
      </c>
      <c r="F52" s="74" t="s">
        <v>29</v>
      </c>
      <c r="G52" s="10"/>
      <c r="H52" s="10"/>
    </row>
    <row r="53" spans="1:8" s="9" customFormat="1" ht="13.5" customHeight="1">
      <c r="A53" s="87"/>
      <c r="B53" s="80" t="s">
        <v>19</v>
      </c>
      <c r="C53" s="81"/>
      <c r="D53" s="82"/>
      <c r="E53" s="73">
        <f>E12</f>
        <v>0</v>
      </c>
      <c r="F53" s="74" t="s">
        <v>40</v>
      </c>
      <c r="G53" s="10"/>
      <c r="H53" s="10"/>
    </row>
    <row r="54" spans="1:8" s="9" customFormat="1" ht="13.5" customHeight="1" thickBot="1">
      <c r="A54" s="88"/>
      <c r="B54" s="83" t="s">
        <v>18</v>
      </c>
      <c r="C54" s="84"/>
      <c r="D54" s="85"/>
      <c r="E54" s="75" t="s">
        <v>30</v>
      </c>
      <c r="F54" s="76" t="e">
        <f>(E51-E52)/E53</f>
        <v>#DIV/0!</v>
      </c>
      <c r="G54" s="10"/>
      <c r="H54" s="10"/>
    </row>
    <row r="55" ht="14.25"/>
    <row r="56" ht="14.25"/>
    <row r="57" ht="0" customHeight="1" hidden="1">
      <c r="D57" s="110"/>
    </row>
    <row r="67" spans="10:12" ht="12.75">
      <c r="J67" s="92"/>
      <c r="K67" s="92"/>
      <c r="L67" s="92"/>
    </row>
    <row r="68" spans="10:12" ht="12.75">
      <c r="J68" s="92"/>
      <c r="K68" s="92"/>
      <c r="L68" s="92"/>
    </row>
    <row r="69" spans="10:12" ht="12.75">
      <c r="J69" s="92"/>
      <c r="K69" s="92"/>
      <c r="L69" s="92"/>
    </row>
    <row r="70" spans="10:12" ht="12.75">
      <c r="J70" s="92"/>
      <c r="K70" s="92"/>
      <c r="L70" s="92"/>
    </row>
    <row r="71" spans="10:12" ht="12.75">
      <c r="J71" s="92"/>
      <c r="K71" s="92"/>
      <c r="L71" s="92"/>
    </row>
  </sheetData>
  <sheetProtection/>
  <mergeCells count="40">
    <mergeCell ref="A2:F2"/>
    <mergeCell ref="C7:D7"/>
    <mergeCell ref="C6:D6"/>
    <mergeCell ref="C9:D9"/>
    <mergeCell ref="C17:D17"/>
    <mergeCell ref="B14:B22"/>
    <mergeCell ref="C18:D18"/>
    <mergeCell ref="A5:A12"/>
    <mergeCell ref="B5:D5"/>
    <mergeCell ref="B11:D11"/>
    <mergeCell ref="C34:D34"/>
    <mergeCell ref="C16:D16"/>
    <mergeCell ref="C15:D15"/>
    <mergeCell ref="C24:D24"/>
    <mergeCell ref="A1:F1"/>
    <mergeCell ref="B39:C41"/>
    <mergeCell ref="B10:D10"/>
    <mergeCell ref="C23:D23"/>
    <mergeCell ref="C25:D25"/>
    <mergeCell ref="C22:D22"/>
    <mergeCell ref="A4:D4"/>
    <mergeCell ref="C35:C36"/>
    <mergeCell ref="C28:C30"/>
    <mergeCell ref="C31:D31"/>
    <mergeCell ref="B23:B31"/>
    <mergeCell ref="C27:D27"/>
    <mergeCell ref="C26:D26"/>
    <mergeCell ref="B12:D12"/>
    <mergeCell ref="C8:D8"/>
    <mergeCell ref="B6:B9"/>
    <mergeCell ref="B43:C44"/>
    <mergeCell ref="B46:C47"/>
    <mergeCell ref="A14:A48"/>
    <mergeCell ref="B32:B34"/>
    <mergeCell ref="C32:C33"/>
    <mergeCell ref="C14:D14"/>
    <mergeCell ref="B38:D38"/>
    <mergeCell ref="B35:B37"/>
    <mergeCell ref="C37:D37"/>
    <mergeCell ref="C19:C21"/>
  </mergeCells>
  <printOptions horizontalCentered="1" verticalCentered="1"/>
  <pageMargins left="0.7874015748031497" right="0.3937007874015748" top="0.5905511811023623" bottom="0.5905511811023623" header="0.5118110236220472" footer="0.3937007874015748"/>
  <pageSetup firstPageNumber="14" useFirstPageNumber="1" horizontalDpi="600" verticalDpi="600" orientation="portrait" paperSize="9" r:id="rId2"/>
  <headerFooter scaleWithDoc="0" alignWithMargins="0"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2013-07-24T04:18:57Z</cp:lastPrinted>
  <dcterms:created xsi:type="dcterms:W3CDTF">2002-06-29T06:21:07Z</dcterms:created>
  <dcterms:modified xsi:type="dcterms:W3CDTF">2020-03-04T08:39:15Z</dcterms:modified>
  <cp:category/>
  <cp:version/>
  <cp:contentType/>
  <cp:contentStatus/>
</cp:coreProperties>
</file>